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2"/>
  <workbookPr/>
  <mc:AlternateContent xmlns:mc="http://schemas.openxmlformats.org/markup-compatibility/2006">
    <mc:Choice Requires="x15">
      <x15ac:absPath xmlns:x15ac="http://schemas.microsoft.com/office/spreadsheetml/2010/11/ac" url="T:\emodnet\euseamap_phase4\WP6_Coordination\Reporting\Quaterly\"/>
    </mc:Choice>
  </mc:AlternateContent>
  <xr:revisionPtr revIDLastSave="0" documentId="13_ncr:1_{39DC97FA-BD14-4835-8C65-71BAED48B167}" xr6:coauthVersionLast="36" xr6:coauthVersionMax="46" xr10:uidLastSave="{00000000-0000-0000-0000-000000000000}"/>
  <bookViews>
    <workbookView xWindow="0" yWindow="0" windowWidth="28800" windowHeight="11925" tabRatio="773" xr2:uid="{00000000-000D-0000-FFFF-FFFF00000000}"/>
  </bookViews>
  <sheets>
    <sheet name="Themes" sheetId="23" r:id="rId1"/>
    <sheet name="Comments" sheetId="32" r:id="rId2"/>
    <sheet name="1(Data)" sheetId="29" r:id="rId3"/>
    <sheet name="2(Products)" sheetId="24" r:id="rId4"/>
    <sheet name="3(Data providers)" sheetId="3" r:id="rId5"/>
    <sheet name="4(Web services)" sheetId="11" r:id="rId6"/>
    <sheet name="5(User stats)&amp;6(Use case stats)" sheetId="13" r:id="rId7"/>
    <sheet name="7(Analytics)" sheetId="28" r:id="rId8"/>
    <sheet name="8(User friendliness)" sheetId="26" r:id="rId9"/>
    <sheet name="9-10-11(User stats)" sheetId="27" r:id="rId10"/>
  </sheets>
  <definedNames>
    <definedName name="_ftn1" localSheetId="2">'1(Data)'!#REF!</definedName>
    <definedName name="_ftn2" localSheetId="2">'1(Data)'!#REF!</definedName>
    <definedName name="_ftn3" localSheetId="2">'1(Data)'!$A$31</definedName>
    <definedName name="_ftn4" localSheetId="2">'1(Data)'!#REF!</definedName>
    <definedName name="_ftn5" localSheetId="2">'1(Data)'!#REF!</definedName>
    <definedName name="_ftn6" localSheetId="2">'1(Data)'!$A$35</definedName>
    <definedName name="_ftnref1" localSheetId="2">'1(Data)'!$A$6</definedName>
    <definedName name="_ftnref2" localSheetId="2">'1(Data)'!$B$6</definedName>
    <definedName name="_ftnref3" localSheetId="2">'1(Data)'!$C$6</definedName>
    <definedName name="_ftnref4" localSheetId="2">'1(Data)'!$P$6</definedName>
    <definedName name="_ftnref5" localSheetId="2">'1(Data)'!$Q$6</definedName>
    <definedName name="_ftnref6" localSheetId="2">'1(Data)'!$A$9</definedName>
    <definedName name="_Toc509591800" localSheetId="2">'1(Data)'!$A$1</definedName>
    <definedName name="_Toc509591802" localSheetId="4">'3(Data providers)'!$A$1</definedName>
    <definedName name="_Toc509591811" localSheetId="5">'4(Web services)'!$A$1</definedName>
    <definedName name="_Toc509591813" localSheetId="6">'5(User stats)&amp;6(Use case stats)'!$A$2</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 i="32" l="1"/>
  <c r="N54" i="24" l="1"/>
  <c r="H55" i="24"/>
  <c r="H56" i="24"/>
  <c r="H57" i="24"/>
  <c r="H58" i="24"/>
  <c r="H59" i="24"/>
  <c r="H54" i="24"/>
  <c r="F47" i="29"/>
  <c r="G16" i="24" l="1"/>
  <c r="M47" i="29"/>
  <c r="G47" i="29"/>
  <c r="D10" i="29" l="1"/>
  <c r="A16" i="32" l="1"/>
  <c r="A17" i="32"/>
  <c r="A15" i="32"/>
  <c r="A14" i="32"/>
  <c r="A13" i="32"/>
  <c r="A11" i="32" l="1"/>
  <c r="A12" i="32"/>
  <c r="A10" i="32"/>
  <c r="B10" i="32"/>
  <c r="A9" i="32"/>
  <c r="A8" i="32"/>
  <c r="A7" i="32"/>
  <c r="A5" i="32"/>
  <c r="A4" i="32"/>
  <c r="B17" i="32" l="1"/>
  <c r="B16" i="32"/>
  <c r="B15" i="32"/>
  <c r="B14" i="32"/>
  <c r="B13" i="32"/>
  <c r="B12" i="32"/>
  <c r="B11" i="32"/>
  <c r="B9" i="32"/>
  <c r="B8" i="32"/>
  <c r="B7" i="32"/>
  <c r="B5" i="3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tc={54F84D80-EA0A-4FFB-AB43-428358C44176}</author>
    <author>tc={F4A0996F-8AA2-41C5-9302-E99D00F36AA0}</author>
    <author>tc={B3AD2608-D499-4514-933C-C6227B42745B}</author>
    <author>tc={CE0B4045-9D61-4C2F-93CC-3084EC9D36C2}</author>
  </authors>
  <commentList>
    <comment ref="D12" authorId="0" shapeId="0" xr:uid="{54F84D80-EA0A-4FFB-AB43-428358C44176}">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19 internal and 4 external products across these two "Both" lines</t>
        </r>
      </text>
    </comment>
    <comment ref="H16" authorId="1" shapeId="0" xr:uid="{F4A0996F-8AA2-41C5-9302-E99D00F36AA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Composite zipping and compression leading to lower filesize rather than lower amount of data.</t>
        </r>
      </text>
    </comment>
    <comment ref="G21" authorId="2" shapeId="0" xr:uid="{B3AD2608-D499-4514-933C-C6227B42745B}">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Technically +infinity, but this appears more sensible</t>
        </r>
      </text>
    </comment>
    <comment ref="E53" authorId="3" shapeId="0" xr:uid="{CE0B4045-9D61-4C2F-93CC-3084EC9D36C2}">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Manual only</t>
        </r>
      </text>
    </comment>
  </commentList>
</comments>
</file>

<file path=xl/sharedStrings.xml><?xml version="1.0" encoding="utf-8"?>
<sst xmlns="http://schemas.openxmlformats.org/spreadsheetml/2006/main" count="770" uniqueCount="441">
  <si>
    <t>Theme</t>
  </si>
  <si>
    <t>Sub-themes</t>
  </si>
  <si>
    <t>Portal</t>
  </si>
  <si>
    <t>Measurement unit</t>
  </si>
  <si>
    <t>Redundancy</t>
  </si>
  <si>
    <t>Reported unit</t>
  </si>
  <si>
    <t>Bathymetry</t>
  </si>
  <si>
    <t>Number of CDIs = Number of datasets</t>
  </si>
  <si>
    <t>No</t>
  </si>
  <si>
    <t>Datasets</t>
  </si>
  <si>
    <t>Geology</t>
  </si>
  <si>
    <t>Seabed Substrate, Sea-floor Geology, Coastal Behavior, Geological events and probabilities, Mineral Occurrences, Submerged Landscapes</t>
  </si>
  <si>
    <t>Count records (1 record = 1 data file), including the data needed to build data products.</t>
  </si>
  <si>
    <t>Records</t>
  </si>
  <si>
    <t>Seabed habitats</t>
  </si>
  <si>
    <t>Seabed habitats (littoral, sublittoral and deep sea), Chemistry (Dissolved gasses), Physics (Optical properties, Temperature at the seabed, Salinity at the seabed, Currents at the seabed, Waves at the seabed)</t>
  </si>
  <si>
    <t>Number of data records, meaning the total number of lines of all data sets</t>
  </si>
  <si>
    <t>Physics</t>
  </si>
  <si>
    <t>Temperature in the water column, Salinity in the water column, Sea surface currents, Water Optical properties, Sea Level, Atmospheric parameters, Water Conductivity/Biogeochemical, Waves, Winds, River, Underwater noise, Ice coverage</t>
  </si>
  <si>
    <t>Count number of platforms. Total volume counts the total number of platforms without redundancy. The temporal aspect of data is removed from this indicator.</t>
  </si>
  <si>
    <t xml:space="preserve">if one platform measures x parameters (=themes), then it is counted x times in the break down table. </t>
  </si>
  <si>
    <t>Platforms</t>
  </si>
  <si>
    <t>Chemistry</t>
  </si>
  <si>
    <t>Acidity, Antifoulants, Chlorophyll, Dissolved gasses, Fertilizers, Hydrocarbons, Heavy metals, Organic Matter, Marine litter, Polychlorinated biphenyls, Pesticides and biocides, Radionuclides, Silicates</t>
  </si>
  <si>
    <t>Yes, one CDI can cover several themes</t>
  </si>
  <si>
    <t>Biology</t>
  </si>
  <si>
    <t>Algae, Angiosperms, Benthos, Birds, Fish, Mammals, Phytoplankton, Reptiles, Zooplankton</t>
  </si>
  <si>
    <t>Count datasets</t>
  </si>
  <si>
    <t>Yes</t>
  </si>
  <si>
    <t>Datasets (can contain records from different subthemes/ functional groups)</t>
  </si>
  <si>
    <t>Human Activities</t>
  </si>
  <si>
    <t>Aggregate extraction, Algae production, Aquaculture, Cables, Cultural heritage, Dredging, Environment, Fisheries, Hydrocarbon extraction, Main Ports, Nuclear power plants, Ocean energy facilities, Other forms of area management/designation, Pipelines, Shipping density, Waste, Wind farms</t>
  </si>
  <si>
    <t>Add up points, lines and polygons. For points, lines and polygons linking to a related table, also count records from related tables add append below the number of parent records. Temporal, automatically acquired, new records are counted.</t>
  </si>
  <si>
    <t>Grid cells</t>
  </si>
  <si>
    <t>(+ Related records when relevant [1])</t>
  </si>
  <si>
    <t xml:space="preserve">[1] The human activities datasets are composed by objects and related tables that store records (relational databases). </t>
  </si>
  <si>
    <t xml:space="preserve">Each year new records are added to each of these tables. So it is more accurate to report both the number of the objects and the number of new records. </t>
  </si>
  <si>
    <t>Comments on the progress indicators in the excel template</t>
  </si>
  <si>
    <t>Progress indicator</t>
  </si>
  <si>
    <t xml:space="preserve">Comment </t>
  </si>
  <si>
    <t>1 Status/Volume and coverage of all available acquired data</t>
  </si>
  <si>
    <t>2 Status/Total number and the coverage of all built &amp; external data products</t>
  </si>
  <si>
    <t>Indicator 1: Current status and coverage of total available thematic data</t>
  </si>
  <si>
    <t>The purpose of this sheet is to provide a status overview of the different sub-theme data available on the portal and the download frequency by users</t>
  </si>
  <si>
    <t>On this sheet, there are 3 tables to fill in</t>
  </si>
  <si>
    <t>Please refer to "Explanation of the trends and statistics" below</t>
  </si>
  <si>
    <t>1.A) Volume and coverage of available data</t>
  </si>
  <si>
    <t>Reporting date</t>
  </si>
  <si>
    <t>Portal name</t>
  </si>
  <si>
    <t>Volume unit [1]</t>
  </si>
  <si>
    <r>
      <t xml:space="preserve">Sub-theme </t>
    </r>
    <r>
      <rPr>
        <sz val="10"/>
        <color rgb="FF333333"/>
        <rFont val="Open Sans"/>
        <family val="2"/>
      </rPr>
      <t>[2]</t>
    </r>
  </si>
  <si>
    <r>
      <t>Total data</t>
    </r>
    <r>
      <rPr>
        <b/>
        <i/>
        <sz val="10"/>
        <color rgb="FFFF0000"/>
        <rFont val="Open Sans"/>
        <family val="2"/>
      </rPr>
      <t xml:space="preserve"> </t>
    </r>
    <r>
      <rPr>
        <b/>
        <i/>
        <sz val="10"/>
        <color rgb="FF333333"/>
        <rFont val="Open Sans"/>
        <family val="2"/>
      </rPr>
      <t xml:space="preserve">volume per sub-theme 
(refer to </t>
    </r>
    <r>
      <rPr>
        <sz val="10"/>
        <color rgb="FF333333"/>
        <rFont val="Open Sans"/>
        <family val="2"/>
      </rPr>
      <t>[1])</t>
    </r>
  </si>
  <si>
    <r>
      <t>Total data</t>
    </r>
    <r>
      <rPr>
        <b/>
        <i/>
        <sz val="10"/>
        <color rgb="FFFF0000"/>
        <rFont val="Open Sans"/>
        <family val="2"/>
      </rPr>
      <t xml:space="preserve"> </t>
    </r>
    <r>
      <rPr>
        <b/>
        <i/>
        <sz val="10"/>
        <color rgb="FF333333"/>
        <rFont val="Open Sans"/>
        <family val="2"/>
      </rPr>
      <t>volume per sub-theme (previous quarter)</t>
    </r>
  </si>
  <si>
    <r>
      <t xml:space="preserve">Trend in total data volume (%) </t>
    </r>
    <r>
      <rPr>
        <sz val="10"/>
        <color rgb="FF333333"/>
        <rFont val="Open Sans"/>
        <family val="2"/>
      </rPr>
      <t>[3]</t>
    </r>
  </si>
  <si>
    <r>
      <t xml:space="preserve">Total data Volume in GigaBytes </t>
    </r>
    <r>
      <rPr>
        <sz val="10"/>
        <color rgb="FF333333"/>
        <rFont val="Open Sans"/>
        <family val="2"/>
      </rPr>
      <t>[4]</t>
    </r>
  </si>
  <si>
    <r>
      <t xml:space="preserve">Sea-basins </t>
    </r>
    <r>
      <rPr>
        <sz val="12"/>
        <color rgb="FF333333"/>
        <rFont val="Open Sans"/>
        <family val="2"/>
      </rPr>
      <t>[5]</t>
    </r>
  </si>
  <si>
    <t>Atlantic (%)</t>
  </si>
  <si>
    <t>Arctic (%)</t>
  </si>
  <si>
    <t>Baltic (%)</t>
  </si>
  <si>
    <t>Black Sea (%)</t>
  </si>
  <si>
    <t>Med Sea (%)</t>
  </si>
  <si>
    <t>North Sea (%)</t>
  </si>
  <si>
    <t>Other Seas (%)</t>
  </si>
  <si>
    <t>Sub-theme</t>
  </si>
  <si>
    <t>Total % area covered by all data</t>
  </si>
  <si>
    <t>% area covered by data added this quarter</t>
  </si>
  <si>
    <t>Please highlight newly added data within this reporting period.</t>
  </si>
  <si>
    <t xml:space="preserve">[1] Indicate the volume unit of measurement: “records”, “data sets”, or “platforms”. </t>
  </si>
  <si>
    <t>[2] The list of sub-themes is provided in the first tab.</t>
  </si>
  <si>
    <t>[3] Trend is calculated from the figures at the end of the last quarter as compared with the figures at this stage.</t>
  </si>
  <si>
    <t>Explanation of trend value in the narrative.</t>
  </si>
  <si>
    <t>[4] The list of sub-themes is provided in the first tab and should be used to fill in column A under sub-themes.</t>
  </si>
  <si>
    <t>[5] Data Density: To calculate how much data available per sea-basin. Calculate total % area covered by all data; indicate % area covered by data added in this quarter (e.g.: 30% ; 5%).</t>
  </si>
  <si>
    <t>Please use the following figures: Atlantic 7.281.229 km²; Arctic 5.610.745 km²; Baltic 392.215 km²; Black Sea 473.894 km²; Mediterranean Sea 2.516.652 km²; North Sea 654.179 km².</t>
  </si>
  <si>
    <t>If you don't use the above sea-basin figures, please indicate why you do not use them, as from when, and what do you use instead and why?</t>
  </si>
  <si>
    <t>Provide detailed description of geospatial density of the data in the narrative.</t>
  </si>
  <si>
    <t>1.B) Usage of data in this quarter</t>
  </si>
  <si>
    <r>
      <t>Manual download unit</t>
    </r>
    <r>
      <rPr>
        <sz val="10"/>
        <color rgb="FFFF0000"/>
        <rFont val="Open Sans"/>
        <family val="2"/>
      </rPr>
      <t xml:space="preserve"> </t>
    </r>
    <r>
      <rPr>
        <sz val="10"/>
        <color rgb="FF333333"/>
        <rFont val="Open Sans"/>
        <family val="2"/>
      </rPr>
      <t>[1]</t>
    </r>
  </si>
  <si>
    <t>Trend on data</t>
  </si>
  <si>
    <t>Web service Trends</t>
  </si>
  <si>
    <t>Name of sub-theme/ interface</t>
  </si>
  <si>
    <t>Breakdown of sub-theme</t>
  </si>
  <si>
    <r>
      <t xml:space="preserve">Unit and Total Volume </t>
    </r>
    <r>
      <rPr>
        <b/>
        <sz val="10"/>
        <color rgb="FF333333"/>
        <rFont val="Open Sans"/>
        <family val="2"/>
      </rPr>
      <t>available</t>
    </r>
    <r>
      <rPr>
        <sz val="10"/>
        <color rgb="FF333333"/>
        <rFont val="Open Sans"/>
        <family val="2"/>
      </rPr>
      <t xml:space="preserve"> for download [2]</t>
    </r>
  </si>
  <si>
    <r>
      <t xml:space="preserve">Total Volume </t>
    </r>
    <r>
      <rPr>
        <b/>
        <sz val="10"/>
        <color rgb="FF333333"/>
        <rFont val="Open Sans"/>
        <family val="2"/>
      </rPr>
      <t>downloaded</t>
    </r>
    <r>
      <rPr>
        <sz val="10"/>
        <color rgb="FF333333"/>
        <rFont val="Open Sans"/>
        <family val="2"/>
      </rPr>
      <t xml:space="preserve"> in GigaBytes [3]</t>
    </r>
  </si>
  <si>
    <r>
      <t xml:space="preserve">Number of </t>
    </r>
    <r>
      <rPr>
        <b/>
        <sz val="10"/>
        <color rgb="FF333333"/>
        <rFont val="Open Sans"/>
        <family val="2"/>
      </rPr>
      <t>manual</t>
    </r>
    <r>
      <rPr>
        <sz val="10"/>
        <color rgb="FF333333"/>
        <rFont val="Open Sans"/>
        <family val="2"/>
      </rPr>
      <t xml:space="preserve"> </t>
    </r>
    <r>
      <rPr>
        <b/>
        <sz val="10"/>
        <color rgb="FF333333"/>
        <rFont val="Open Sans"/>
        <family val="2"/>
      </rPr>
      <t>downloads</t>
    </r>
    <r>
      <rPr>
        <sz val="10"/>
        <color rgb="FF333333"/>
        <rFont val="Open Sans"/>
        <family val="2"/>
      </rPr>
      <t xml:space="preserve"> 
(</t>
    </r>
    <r>
      <rPr>
        <b/>
        <sz val="10"/>
        <color rgb="FF333333"/>
        <rFont val="Open Sans"/>
        <family val="2"/>
      </rPr>
      <t>this quarter</t>
    </r>
    <r>
      <rPr>
        <sz val="10"/>
        <color rgb="FF333333"/>
        <rFont val="Open Sans"/>
        <family val="2"/>
      </rPr>
      <t>)</t>
    </r>
  </si>
  <si>
    <r>
      <t xml:space="preserve">Number of </t>
    </r>
    <r>
      <rPr>
        <b/>
        <sz val="10"/>
        <color rgb="FF333333"/>
        <rFont val="Open Sans"/>
        <family val="2"/>
      </rPr>
      <t>manual</t>
    </r>
    <r>
      <rPr>
        <sz val="10"/>
        <color rgb="FF333333"/>
        <rFont val="Open Sans"/>
        <family val="2"/>
      </rPr>
      <t xml:space="preserve"> </t>
    </r>
    <r>
      <rPr>
        <b/>
        <sz val="10"/>
        <color rgb="FF333333"/>
        <rFont val="Open Sans"/>
        <family val="2"/>
      </rPr>
      <t xml:space="preserve">downloads
</t>
    </r>
    <r>
      <rPr>
        <sz val="10"/>
        <color rgb="FF333333"/>
        <rFont val="Open Sans"/>
        <family val="2"/>
      </rPr>
      <t>(</t>
    </r>
    <r>
      <rPr>
        <b/>
        <sz val="10"/>
        <color rgb="FF333333"/>
        <rFont val="Open Sans"/>
        <family val="2"/>
      </rPr>
      <t>previous quarter</t>
    </r>
    <r>
      <rPr>
        <sz val="10"/>
        <color rgb="FF333333"/>
        <rFont val="Open Sans"/>
        <family val="2"/>
      </rPr>
      <t>)</t>
    </r>
  </si>
  <si>
    <r>
      <t xml:space="preserve">Trend number of downloads (%) </t>
    </r>
    <r>
      <rPr>
        <sz val="10"/>
        <color rgb="FF333333"/>
        <rFont val="Open Sans"/>
        <family val="2"/>
      </rPr>
      <t>[4]</t>
    </r>
  </si>
  <si>
    <r>
      <t xml:space="preserve">Number of </t>
    </r>
    <r>
      <rPr>
        <b/>
        <sz val="10"/>
        <color rgb="FF333333"/>
        <rFont val="Open Sans"/>
        <family val="2"/>
      </rPr>
      <t>Map</t>
    </r>
    <r>
      <rPr>
        <sz val="10"/>
        <color rgb="FF333333"/>
        <rFont val="Open Sans"/>
        <family val="2"/>
      </rPr>
      <t xml:space="preserve"> </t>
    </r>
    <r>
      <rPr>
        <b/>
        <sz val="10"/>
        <color rgb="FF333333"/>
        <rFont val="Open Sans"/>
        <family val="2"/>
      </rPr>
      <t>visualisations</t>
    </r>
    <r>
      <rPr>
        <sz val="10"/>
        <color rgb="FF333333"/>
        <rFont val="Open Sans"/>
        <family val="2"/>
      </rPr>
      <t xml:space="preserve"> (this quarter)</t>
    </r>
  </si>
  <si>
    <t>Number of Map visualisations (previous quarter)</t>
  </si>
  <si>
    <r>
      <t xml:space="preserve">Trend number of map visualisations (%) </t>
    </r>
    <r>
      <rPr>
        <sz val="10"/>
        <color rgb="FF333333"/>
        <rFont val="Open Sans"/>
        <family val="2"/>
      </rPr>
      <t>[4]</t>
    </r>
  </si>
  <si>
    <r>
      <t xml:space="preserve">Number of </t>
    </r>
    <r>
      <rPr>
        <b/>
        <sz val="10"/>
        <color rgb="FF333333"/>
        <rFont val="Open Sans"/>
        <family val="2"/>
      </rPr>
      <t>WMS</t>
    </r>
    <r>
      <rPr>
        <sz val="10"/>
        <color rgb="FF333333"/>
        <rFont val="Open Sans"/>
        <family val="2"/>
      </rPr>
      <t xml:space="preserve"> requests (this quarter)</t>
    </r>
  </si>
  <si>
    <t>Number of WMS requests 
(previous quarter)</t>
  </si>
  <si>
    <r>
      <t xml:space="preserve">Trend number of WMS requests (%) </t>
    </r>
    <r>
      <rPr>
        <sz val="10"/>
        <color rgb="FF333333"/>
        <rFont val="Open Sans"/>
        <family val="2"/>
      </rPr>
      <t>[4]</t>
    </r>
  </si>
  <si>
    <r>
      <t xml:space="preserve">Number of </t>
    </r>
    <r>
      <rPr>
        <b/>
        <sz val="10"/>
        <color rgb="FF333333"/>
        <rFont val="Open Sans"/>
        <family val="2"/>
      </rPr>
      <t>WFS</t>
    </r>
    <r>
      <rPr>
        <sz val="10"/>
        <color rgb="FF333333"/>
        <rFont val="Open Sans"/>
        <family val="2"/>
      </rPr>
      <t xml:space="preserve"> requests 
(this quarter)</t>
    </r>
  </si>
  <si>
    <t>Number of WFS requests 
(previous quarter)</t>
  </si>
  <si>
    <r>
      <t xml:space="preserve">Trend number of WFS requests (%) </t>
    </r>
    <r>
      <rPr>
        <sz val="10"/>
        <color rgb="FF333333"/>
        <rFont val="Open Sans"/>
        <family val="2"/>
      </rPr>
      <t>[4]</t>
    </r>
  </si>
  <si>
    <t>[1] Define unit of manual download (e.g. datasets, requests, records, …); additional explanation can be provided in the narrative.</t>
  </si>
  <si>
    <t>[2] Indicate the unit and total volume of downloadable items in relation to the unit in which they are downloadable (e.g. the total volume or number of CDIs/records/datasets/... available for download) – clearly specify the unit.</t>
  </si>
  <si>
    <t>[3] Decimal definition 1 GB = 1000^3 bytes.</t>
  </si>
  <si>
    <t>[4] Trend compares the result with previous period.</t>
  </si>
  <si>
    <t>Explanation of the trends and statistics</t>
  </si>
  <si>
    <t>1A) Volume and coverage of available data</t>
  </si>
  <si>
    <t>1B) Usage of data in this quarter</t>
  </si>
  <si>
    <t>Indicator 2: Current status and coverage of total number of data products</t>
  </si>
  <si>
    <t>The purpose of this sheet is to provide a status overview of the different sub-theme data products available on the portal and the download frequency by users</t>
  </si>
  <si>
    <t>2.A) Volume and coverage of available data products</t>
  </si>
  <si>
    <r>
      <t xml:space="preserve">Total number of </t>
    </r>
    <r>
      <rPr>
        <b/>
        <i/>
        <u/>
        <sz val="10"/>
        <color rgb="FF333333"/>
        <rFont val="Open Sans"/>
        <family val="2"/>
      </rPr>
      <t>built</t>
    </r>
    <r>
      <rPr>
        <b/>
        <i/>
        <sz val="10"/>
        <color rgb="FF333333"/>
        <rFont val="Open Sans"/>
        <family val="2"/>
      </rPr>
      <t xml:space="preserve"> data products in portal </t>
    </r>
    <r>
      <rPr>
        <sz val="10"/>
        <color rgb="FF333333"/>
        <rFont val="Open Sans"/>
        <family val="2"/>
      </rPr>
      <t>[1]</t>
    </r>
  </si>
  <si>
    <r>
      <t xml:space="preserve">Total number of </t>
    </r>
    <r>
      <rPr>
        <b/>
        <i/>
        <u/>
        <sz val="10"/>
        <color rgb="FF333333"/>
        <rFont val="Open Sans"/>
        <family val="2"/>
      </rPr>
      <t>external</t>
    </r>
    <r>
      <rPr>
        <b/>
        <i/>
        <sz val="10"/>
        <color rgb="FF333333"/>
        <rFont val="Open Sans"/>
        <family val="2"/>
      </rPr>
      <t xml:space="preserve"> data products in portal </t>
    </r>
    <r>
      <rPr>
        <sz val="10"/>
        <color rgb="FF333333"/>
        <rFont val="Open Sans"/>
        <family val="2"/>
      </rPr>
      <t>[1]</t>
    </r>
  </si>
  <si>
    <t>Name of the data product 
(description in the narrative)</t>
  </si>
  <si>
    <t>Date product was built/ updated</t>
  </si>
  <si>
    <t>Is the product built internally or externally?</t>
  </si>
  <si>
    <t>Total number of products per sub-theme</t>
  </si>
  <si>
    <t>Total number of products per sub-theme (previous quarter)</t>
  </si>
  <si>
    <r>
      <t xml:space="preserve">Trend in total number of products (%) </t>
    </r>
    <r>
      <rPr>
        <sz val="10"/>
        <color rgb="FF333333"/>
        <rFont val="Open Sans"/>
        <family val="2"/>
      </rPr>
      <t>[3]</t>
    </r>
  </si>
  <si>
    <r>
      <t xml:space="preserve">Total data product Volume in GigaBytes </t>
    </r>
    <r>
      <rPr>
        <sz val="10"/>
        <color rgb="FF333333"/>
        <rFont val="Open Sans"/>
        <family val="2"/>
      </rPr>
      <t>[4]</t>
    </r>
  </si>
  <si>
    <t>Total % covered by product</t>
  </si>
  <si>
    <t>% covered by products added this quarter</t>
  </si>
  <si>
    <t>Please highlight newly added data products within this reporting period.</t>
  </si>
  <si>
    <t>[1] Total number of (external) data products.</t>
  </si>
  <si>
    <t>[3] Explanation of trend value in the narrative.</t>
  </si>
  <si>
    <t>[4] Decimal definition 1 GB = 1000^3 bytes</t>
  </si>
  <si>
    <t>[5] Product Density: How much products available per sea-basin. Calculate total % area covered by all products; indicate % area covered by products added in this quarter (e.g.: 30% ; 5%).</t>
  </si>
  <si>
    <t>Provide detailed description of geospatial density of the products in the narrative.</t>
  </si>
  <si>
    <t>2.B) Usage of data products in this quarter</t>
  </si>
  <si>
    <t>Trend on data products</t>
  </si>
  <si>
    <t>Is it: a Data product or an External product?</t>
  </si>
  <si>
    <r>
      <t xml:space="preserve">Number of manual </t>
    </r>
    <r>
      <rPr>
        <b/>
        <sz val="10"/>
        <color rgb="FF333333"/>
        <rFont val="Open Sans"/>
        <family val="2"/>
      </rPr>
      <t>downloads</t>
    </r>
    <r>
      <rPr>
        <sz val="10"/>
        <color rgb="FF333333"/>
        <rFont val="Open Sans"/>
        <family val="2"/>
      </rPr>
      <t xml:space="preserve"> 
(</t>
    </r>
    <r>
      <rPr>
        <b/>
        <sz val="10"/>
        <color rgb="FF333333"/>
        <rFont val="Open Sans"/>
        <family val="2"/>
      </rPr>
      <t>this quarter</t>
    </r>
    <r>
      <rPr>
        <sz val="10"/>
        <color rgb="FF333333"/>
        <rFont val="Open Sans"/>
        <family val="2"/>
      </rPr>
      <t>)</t>
    </r>
  </si>
  <si>
    <r>
      <t xml:space="preserve">Number of manual </t>
    </r>
    <r>
      <rPr>
        <b/>
        <sz val="10"/>
        <color rgb="FF333333"/>
        <rFont val="Open Sans"/>
        <family val="2"/>
      </rPr>
      <t xml:space="preserve">downloads
</t>
    </r>
    <r>
      <rPr>
        <sz val="10"/>
        <color rgb="FF333333"/>
        <rFont val="Open Sans"/>
        <family val="2"/>
      </rPr>
      <t>(</t>
    </r>
    <r>
      <rPr>
        <b/>
        <sz val="10"/>
        <color rgb="FF333333"/>
        <rFont val="Open Sans"/>
        <family val="2"/>
      </rPr>
      <t>previous quarter</t>
    </r>
    <r>
      <rPr>
        <sz val="10"/>
        <color rgb="FF333333"/>
        <rFont val="Open Sans"/>
        <family val="2"/>
      </rPr>
      <t>)</t>
    </r>
  </si>
  <si>
    <r>
      <t xml:space="preserve">Trend # of manual downloads (%) </t>
    </r>
    <r>
      <rPr>
        <sz val="10"/>
        <color rgb="FF333333"/>
        <rFont val="Open Sans"/>
        <family val="2"/>
      </rPr>
      <t>[4]</t>
    </r>
  </si>
  <si>
    <r>
      <t xml:space="preserve">Trend # of map visualisations (%) </t>
    </r>
    <r>
      <rPr>
        <sz val="10"/>
        <color rgb="FF333333"/>
        <rFont val="Open Sans"/>
        <family val="2"/>
      </rPr>
      <t>[4]</t>
    </r>
  </si>
  <si>
    <r>
      <t xml:space="preserve">Trend # of WMS requests (%) </t>
    </r>
    <r>
      <rPr>
        <sz val="10"/>
        <color rgb="FF333333"/>
        <rFont val="Open Sans"/>
        <family val="2"/>
      </rPr>
      <t>[4]</t>
    </r>
  </si>
  <si>
    <r>
      <t xml:space="preserve">Trend # of WFS requests (%) </t>
    </r>
    <r>
      <rPr>
        <sz val="10"/>
        <color rgb="FF333333"/>
        <rFont val="Open Sans"/>
        <family val="2"/>
      </rPr>
      <t>[4]</t>
    </r>
  </si>
  <si>
    <t>2A) Volume and coverage of available data products</t>
  </si>
  <si>
    <t>2B) Usage of data products in this quarter</t>
  </si>
  <si>
    <t>Indicator 3: Organisations supplying/approached to supply data and data products within this quarter</t>
  </si>
  <si>
    <t>The purpose of this indicator is to have an oversight of the types of organisations supplying data and to measure the extent of restricted data</t>
  </si>
  <si>
    <t>List all organisations that have supplied data voluntarily or upon request/approach witin this quarter</t>
  </si>
  <si>
    <t>Organisation name</t>
  </si>
  <si>
    <t>Organisation type [1]</t>
  </si>
  <si>
    <t>Country</t>
  </si>
  <si>
    <t>Approached or volunteered?</t>
  </si>
  <si>
    <t>Type of data sought/supplied: data, data product, both?</t>
  </si>
  <si>
    <t>Sub-theme(s)</t>
  </si>
  <si>
    <t>% of restricted data [2] 
(or #restricted/# not restricted)</t>
  </si>
  <si>
    <t>If not supplied upon approaching: reason why? (reply from organisation)</t>
  </si>
  <si>
    <t xml:space="preserve">[1] The organisation types are: </t>
  </si>
  <si>
    <t>Academia/Research</t>
  </si>
  <si>
    <t>Government/Public administration</t>
  </si>
  <si>
    <t>Business and Private company</t>
  </si>
  <si>
    <t>NGOs/Civil society</t>
  </si>
  <si>
    <t>Others</t>
  </si>
  <si>
    <t xml:space="preserve">[2] Restricted data is defined as 'non-public data'. </t>
  </si>
  <si>
    <t>3) Organisations supplying/ approached to supply data anad data products</t>
  </si>
  <si>
    <t>Indicator 4: Online 'Web' interfaces to access or view data</t>
  </si>
  <si>
    <t>The purpose of this indicator is to provide detail on the status of the various interfaces to data &amp; products on the portals</t>
  </si>
  <si>
    <t>Express as a percentage data and products available in each service</t>
  </si>
  <si>
    <t>Machine Interface 
(Data accessed programmatically - Software that would receive data/data products/external data products through software)</t>
  </si>
  <si>
    <t>Sub-theme/ interface name</t>
  </si>
  <si>
    <t>WMS</t>
  </si>
  <si>
    <t>WFS</t>
  </si>
  <si>
    <t>WCS</t>
  </si>
  <si>
    <t>Add any other interfaces as required/available</t>
  </si>
  <si>
    <t>Were there any changes compared to the previous quarter?</t>
  </si>
  <si>
    <t>4) Online 'Web' interfaces to access or view data</t>
  </si>
  <si>
    <t>Indicator 5: Statistics on information volunteered through download forms</t>
  </si>
  <si>
    <t>The purpose of this indicator is to gauge the extent of the dedicated community</t>
  </si>
  <si>
    <t>Data derived from the portal's download form(s)</t>
  </si>
  <si>
    <r>
      <t>Interfaces</t>
    </r>
    <r>
      <rPr>
        <sz val="10"/>
        <color rgb="FF333333"/>
        <rFont val="Open Sans"/>
        <family val="2"/>
      </rPr>
      <t xml:space="preserve"> [1]</t>
    </r>
  </si>
  <si>
    <t>Means of information collection</t>
  </si>
  <si>
    <t>Number of users giving information [2]</t>
  </si>
  <si>
    <t>Total number of users for quarterly period</t>
  </si>
  <si>
    <t>Total number of users since start of Phase III (optional)</t>
  </si>
  <si>
    <t>Organisation type</t>
  </si>
  <si>
    <t>% of users [3]</t>
  </si>
  <si>
    <t>Main use cases and application areas [4]</t>
  </si>
  <si>
    <t>Countries and regions [5]</t>
  </si>
  <si>
    <t>% of users [6]</t>
  </si>
  <si>
    <t>Albania</t>
  </si>
  <si>
    <t>Andorra</t>
  </si>
  <si>
    <t>Armenia</t>
  </si>
  <si>
    <t>Austria</t>
  </si>
  <si>
    <t>Azerbaijan</t>
  </si>
  <si>
    <t>Belarus</t>
  </si>
  <si>
    <t>Belgium</t>
  </si>
  <si>
    <t>Bosnia and Herzegovina</t>
  </si>
  <si>
    <t>Bulgaria</t>
  </si>
  <si>
    <t>Croatia</t>
  </si>
  <si>
    <t xml:space="preserve">Cyprus </t>
  </si>
  <si>
    <t>Czech Republic (Czechia)</t>
  </si>
  <si>
    <t>Denmark</t>
  </si>
  <si>
    <t>Estonia</t>
  </si>
  <si>
    <t>Finland</t>
  </si>
  <si>
    <t>France</t>
  </si>
  <si>
    <t>Georgia</t>
  </si>
  <si>
    <t>Germany</t>
  </si>
  <si>
    <t>Greece</t>
  </si>
  <si>
    <t>Hungary</t>
  </si>
  <si>
    <t>Iceland</t>
  </si>
  <si>
    <t>Ireland</t>
  </si>
  <si>
    <t>Italy</t>
  </si>
  <si>
    <t>Latvia</t>
  </si>
  <si>
    <t>Liechtenstein</t>
  </si>
  <si>
    <t>Lithuania</t>
  </si>
  <si>
    <t>Luxembourg</t>
  </si>
  <si>
    <t>Malta</t>
  </si>
  <si>
    <t>Moldova</t>
  </si>
  <si>
    <t>Monaco</t>
  </si>
  <si>
    <t>Montenegro</t>
  </si>
  <si>
    <t>Netherlands</t>
  </si>
  <si>
    <t>North Macedonia</t>
  </si>
  <si>
    <t>Norway</t>
  </si>
  <si>
    <t>Poland</t>
  </si>
  <si>
    <t>Portugal</t>
  </si>
  <si>
    <t>Romania</t>
  </si>
  <si>
    <t>Russia</t>
  </si>
  <si>
    <t>San Marino</t>
  </si>
  <si>
    <t>Serbia</t>
  </si>
  <si>
    <t>Slovakia</t>
  </si>
  <si>
    <t>Slovenia</t>
  </si>
  <si>
    <t>Spain</t>
  </si>
  <si>
    <t>Sweden</t>
  </si>
  <si>
    <t>Switzerland</t>
  </si>
  <si>
    <t>Turkey</t>
  </si>
  <si>
    <t>Ukraine</t>
  </si>
  <si>
    <t>United Kingdom</t>
  </si>
  <si>
    <t>Vatican City</t>
  </si>
  <si>
    <t>Sum European countries</t>
  </si>
  <si>
    <t>Asia</t>
  </si>
  <si>
    <t>North America</t>
  </si>
  <si>
    <t>South America</t>
  </si>
  <si>
    <t>Central America</t>
  </si>
  <si>
    <t>Oceania</t>
  </si>
  <si>
    <t>Africa</t>
  </si>
  <si>
    <t>[1] Which portal interfaces are concerned by the table statistics: e.g. map viewer, data download service? Some interfaces like web-services are not well suited for user information gathering and can be reported in a separate table.</t>
  </si>
  <si>
    <t>[2] Relevant when the user form is optional.</t>
  </si>
  <si>
    <t>[3] Percentage of users which belong to this organisation type.</t>
  </si>
  <si>
    <t>[4] Compile a bullet-point list of use cases from user form or oral feedback. A few words per use-case suffice. These use cases can be repeated in each interface table.</t>
  </si>
  <si>
    <t>[5] Distribution of users per region. European countries taken from https://europa.eu/european-union/about-eu/countries_en</t>
  </si>
  <si>
    <t>[6] Percentage of users belonging to this region.</t>
  </si>
  <si>
    <t>Indicator 6: Published use cases</t>
  </si>
  <si>
    <t>Refer to the guidance provided by the EMODnet Secretariat ("EMODnet Use Cases: Guidance and Procedures")</t>
  </si>
  <si>
    <t>Use case title</t>
  </si>
  <si>
    <t>Release date</t>
  </si>
  <si>
    <t>Number of views on Portal in reporting period (if applicable)</t>
  </si>
  <si>
    <t>Appears in Central Portal</t>
  </si>
  <si>
    <t>Number of views on Central Portal in reporting period</t>
  </si>
  <si>
    <t>5) Statistics on information volunteered through download forms</t>
  </si>
  <si>
    <t>6) Published use cases</t>
  </si>
  <si>
    <t>Copy-paste screenshots of the graphs of the information from dashboard</t>
  </si>
  <si>
    <t xml:space="preserve">Indicator 7: Portal &amp; Social Media visibility </t>
  </si>
  <si>
    <t>7.1 Visibility &amp; Analytics (Portal overview)</t>
  </si>
  <si>
    <t>Analytics tool</t>
  </si>
  <si>
    <t>Matomo</t>
  </si>
  <si>
    <t>7.2 SEO assessment - Acquisitions</t>
  </si>
  <si>
    <t xml:space="preserve">Indicator 8.1: Technical monitoring </t>
  </si>
  <si>
    <t>Copy-paste screenshot of the graphs of the information from dashboard</t>
  </si>
  <si>
    <t>Indicator 8.2: Portal user-friendliness: visual harmonisation score</t>
  </si>
  <si>
    <t>The scores are provided by Trust-IT</t>
  </si>
  <si>
    <t>Visual harmonisation  score</t>
  </si>
  <si>
    <t>Harmonisation elements</t>
  </si>
  <si>
    <t>Description</t>
  </si>
  <si>
    <t>Logo usage</t>
  </si>
  <si>
    <t>subtotal</t>
  </si>
  <si>
    <t>Logo position</t>
  </si>
  <si>
    <t>(+ - =)</t>
  </si>
  <si>
    <t>Logo type</t>
  </si>
  <si>
    <t>Logo size</t>
  </si>
  <si>
    <t>Logo url</t>
  </si>
  <si>
    <t>Font usage</t>
  </si>
  <si>
    <t>Font type</t>
  </si>
  <si>
    <t>Font usage (capital letters, etc.)</t>
  </si>
  <si>
    <t>Font spacing</t>
  </si>
  <si>
    <t>Font colour</t>
  </si>
  <si>
    <t>Font justification</t>
  </si>
  <si>
    <t>Webportal header</t>
  </si>
  <si>
    <t>Pattern usage</t>
  </si>
  <si>
    <t>Header size</t>
  </si>
  <si>
    <t xml:space="preserve">Search box </t>
  </si>
  <si>
    <t>Contact Us button</t>
  </si>
  <si>
    <t>Submit Data button</t>
  </si>
  <si>
    <t xml:space="preserve">Favicon </t>
  </si>
  <si>
    <t>Stripline colour</t>
  </si>
  <si>
    <t>Footer structure</t>
  </si>
  <si>
    <t>Footer size</t>
  </si>
  <si>
    <t>Footer elements</t>
  </si>
  <si>
    <t>Footer visuals</t>
  </si>
  <si>
    <t>EC Acknowledgement</t>
  </si>
  <si>
    <t>EC flag</t>
  </si>
  <si>
    <t>Link to social media</t>
  </si>
  <si>
    <t>Social Media icons</t>
  </si>
  <si>
    <t>Policy Privacy</t>
  </si>
  <si>
    <t>Presence</t>
  </si>
  <si>
    <t>GDPR compliant [2]</t>
  </si>
  <si>
    <t>Main menu</t>
  </si>
  <si>
    <t xml:space="preserve">User experience </t>
  </si>
  <si>
    <t xml:space="preserve">Sub menu </t>
  </si>
  <si>
    <t>Menu tabs terminology</t>
  </si>
  <si>
    <t>Menu size</t>
  </si>
  <si>
    <t>Responsive</t>
  </si>
  <si>
    <t>[1] Compliant with the visual guidelines (3pt), Not completely compliant with the visual guidelines (1pt), Not compliant (0 pt).</t>
  </si>
  <si>
    <t>[2] The “GDPR compliant” parameter is aimed at evaluating the correct adoption of the GDPR elements related to websites.
The parameter doesn’t assess the Privacy Policy text per se, as this must be done by legal experts.
The total score is the result of the assessment of the following elements:</t>
  </si>
  <si>
    <r>
      <t xml:space="preserve">SSL: </t>
    </r>
    <r>
      <rPr>
        <sz val="9"/>
        <color rgb="FF333333"/>
        <rFont val="Open Sans"/>
        <family val="2"/>
      </rPr>
      <t xml:space="preserve">The website </t>
    </r>
    <r>
      <rPr>
        <b/>
        <sz val="9"/>
        <color rgb="FF333333"/>
        <rFont val="Open Sans"/>
        <family val="2"/>
      </rPr>
      <t>MUST</t>
    </r>
    <r>
      <rPr>
        <sz val="9"/>
        <color rgb="FF333333"/>
        <rFont val="Open Sans"/>
        <family val="2"/>
      </rPr>
      <t xml:space="preserve"> have an SSL Certificate</t>
    </r>
  </si>
  <si>
    <r>
      <t xml:space="preserve">Cookies: </t>
    </r>
    <r>
      <rPr>
        <sz val="9"/>
        <color rgb="FF333333"/>
        <rFont val="Open Sans"/>
        <family val="2"/>
      </rPr>
      <t>The Cookies notification must be visible</t>
    </r>
  </si>
  <si>
    <t xml:space="preserve">Forms: </t>
  </si>
  <si>
    <t>All webforms must have checkboxes stating “I accept the Privacy Policy” with a link to the Privacy Policy</t>
  </si>
  <si>
    <t>All webforms must clearly indicate what mailing service is used and it has to be reported in the Privacy Policy</t>
  </si>
  <si>
    <t>Where a Newsletter signup exists, the website needs to indicate WHY user’s personal data is collected</t>
  </si>
  <si>
    <t>Layout:</t>
  </si>
  <si>
    <t>The Privacy Policy must be linked in all the webpages</t>
  </si>
  <si>
    <t>8.1) Technical monitoring</t>
  </si>
  <si>
    <t>8.2) Visual Harmonisation score</t>
  </si>
  <si>
    <t>Indicator 9: Visibility &amp; Analytics for web pages</t>
  </si>
  <si>
    <t>Indicator 10: Visibility &amp; Analytics for web sections</t>
  </si>
  <si>
    <t>Indicator 11: Average visit duration for web pages</t>
  </si>
  <si>
    <t>9) Visibility &amp; analytics for web pages</t>
  </si>
  <si>
    <t>10) Visibility &amp; analytics for web sections</t>
  </si>
  <si>
    <t>11) Average visit duration for web pages</t>
  </si>
  <si>
    <t>Seabed Habitats</t>
  </si>
  <si>
    <t>NA</t>
  </si>
  <si>
    <t>Sample survey points (all, EUNIS, bounding boxes)</t>
  </si>
  <si>
    <t>Broad-scale seabed habitat map for Europe (EUSeaMap) (3 products)</t>
  </si>
  <si>
    <t>Environmental variables that influence habitat type: Optical properties</t>
  </si>
  <si>
    <t>Environmental variables that influence habitat type: Optical properties, Salinity, Waves, Currents, Ice Cover</t>
  </si>
  <si>
    <t>Environmental variables that influence habitat type: Depth, Salinity, Waves, Currents</t>
  </si>
  <si>
    <t>Environmental variables that influence habitat type: Confidence assessments</t>
  </si>
  <si>
    <t>Density of dissolved oxygen at the seabed (Black Sea)</t>
  </si>
  <si>
    <t>Collection of individual habitat maps from surveys (EUNIS, Habitats Directive Annex I, Other classification systems)</t>
  </si>
  <si>
    <t>Collection of individual modelled maps of specific habitats</t>
  </si>
  <si>
    <t>Composite data products: OSPAR threatened and/or declining habitats (polygon/point data)</t>
  </si>
  <si>
    <t>Composite data products: Habitats Directive - Official 2013 reported distribution</t>
  </si>
  <si>
    <t>Composite data products: Essential Ocean Variables (3 products)</t>
  </si>
  <si>
    <t>Habitats directive - UK official composite Annex I datasets (3 products)</t>
  </si>
  <si>
    <t>Internally</t>
  </si>
  <si>
    <t>Both</t>
  </si>
  <si>
    <t>Externally</t>
  </si>
  <si>
    <t xml:space="preserve">Seabed Habitats </t>
  </si>
  <si>
    <t>Broad-scale habitat map (EUSeaMap), Composite data products (OSPAR, EOVs)</t>
  </si>
  <si>
    <t>EMODnet data product, External data product</t>
  </si>
  <si>
    <t>Modelled habitat maps</t>
  </si>
  <si>
    <t>External data products</t>
  </si>
  <si>
    <t>Individual habitat maps from survey</t>
  </si>
  <si>
    <t>External data product</t>
  </si>
  <si>
    <t xml:space="preserve">Environmental variables (i.e. kinetic energy, optical properties etc.) </t>
  </si>
  <si>
    <t xml:space="preserve">Chemistry </t>
  </si>
  <si>
    <t xml:space="preserve">Dissolved gasses </t>
  </si>
  <si>
    <t>EMODnet data product</t>
  </si>
  <si>
    <t>Admin</t>
  </si>
  <si>
    <t>EUSeaMap 2019 Regions</t>
  </si>
  <si>
    <t>3 datasets</t>
  </si>
  <si>
    <t>24 datasets</t>
  </si>
  <si>
    <t>1 dataset</t>
  </si>
  <si>
    <t>Seabed Habitats (EuSeaMap) - Km2</t>
  </si>
  <si>
    <t>Physics (Environmental variables that influence habitat type: Optical properties) - Number of products</t>
  </si>
  <si>
    <t>Physics (Environmental variables that influence habitat type: Optical properties, Salinity, Waves, Currents, Ice Cover) - Number of products</t>
  </si>
  <si>
    <t>Physics (Environmental variables that influence habitat type: Depth, Salinity, Waves, Currents) - Number of products</t>
  </si>
  <si>
    <t>Physics (Environmental variables that influence habitat type: Confidence assessments) - Number of products</t>
  </si>
  <si>
    <t>Chemistry (Density of dissolved oxygen at the seabed (Black Sea)) - Number of products</t>
  </si>
  <si>
    <t>Seabed Habitats (Collection of individual habitat maps from surveys (EUNIS, Habitats Directive Annex I, Other classification systems)) - Number of products</t>
  </si>
  <si>
    <t>Seabed Habitats (Collection of individual modelled maps of specific habitats) - Number of products</t>
  </si>
  <si>
    <t>Seabed Habitats (Composite data products: OSPAR threatened and/or declining habitats (polygon/point data)) - Number of products</t>
  </si>
  <si>
    <t>Seabed Habitats (Composite data products: Habitats Directive - Official 2013 reported distribution) - Number of products</t>
  </si>
  <si>
    <t>Seabed Habitats (Composite data products: Essential Ocean Variables (3 products)) - Number of products</t>
  </si>
  <si>
    <t>Seabed Habitats (Habitats directive - UK official composite Annex I datasets (3 products)) - Number of products</t>
  </si>
  <si>
    <t>-</t>
  </si>
  <si>
    <t>Dataset</t>
  </si>
  <si>
    <t>884 datasets</t>
  </si>
  <si>
    <t>JNCC</t>
  </si>
  <si>
    <t>AFB</t>
  </si>
  <si>
    <t>HCMR</t>
  </si>
  <si>
    <t>IBER-BAS</t>
  </si>
  <si>
    <t>Apulia Region</t>
  </si>
  <si>
    <t>MATTM</t>
  </si>
  <si>
    <t>Volunteered</t>
  </si>
  <si>
    <t>Natural Resources Wales</t>
  </si>
  <si>
    <t>Approached</t>
  </si>
  <si>
    <t>Data product</t>
  </si>
  <si>
    <t>#not restricted</t>
  </si>
  <si>
    <t>MAPAMA</t>
  </si>
  <si>
    <t>IO-BAS</t>
  </si>
  <si>
    <t>NIVA</t>
  </si>
  <si>
    <t>Data</t>
  </si>
  <si>
    <t>#restricted</t>
  </si>
  <si>
    <t>Restricted from download, view only</t>
  </si>
  <si>
    <t>Marine Institute</t>
  </si>
  <si>
    <t>GeoEcoMar</t>
  </si>
  <si>
    <t>A good supply of data. Either volunteered by current partners (or known contects), or approached directly by partners of seabed habitats.</t>
  </si>
  <si>
    <t>352500 records</t>
  </si>
  <si>
    <t>18 datasets</t>
  </si>
  <si>
    <t>Not comparable</t>
  </si>
  <si>
    <t>Manual downloads remain stable. 
Map visualisations and WMS as previous are across all themes and across data/data products, referring to the entire service.
WFS requests are now gathered per-layer and relate to wfs requests specifying a typename (dataset), which is non comparable to the more general method used previously.</t>
  </si>
  <si>
    <t>https://ows.emodnet-seabedhabitats.eu/emodnet_view/wms
https://ows.emodnet-seabedhabitats.eu/emodnet_view_maplibrary/wms</t>
  </si>
  <si>
    <t>https://ows.emodnet-seabedhabitats.eu/emodnet_open/wfs
https://ows.emodnet-seabedhabitats.eu/emodnet_open_maplibrary/wfs</t>
  </si>
  <si>
    <t>https://ows.emodnet-seabedhabitats.eu/emodnet_open/wcs
https://ows.emodnet-seabedhabitats.eu/emodnet_open_maplibrary/wcs</t>
  </si>
  <si>
    <t>https://ows.emodnet-seabedhabitats.eu/emodnet_view/wms</t>
  </si>
  <si>
    <t>https://ows.emodnet-seabedhabitats.eu/emodnet_open/wfs</t>
  </si>
  <si>
    <t>https://ows.emodnet-seabedhabitats.eu/emodnet_open/wcs</t>
  </si>
  <si>
    <t>No changes</t>
  </si>
  <si>
    <t>Web data product download form (manual downloads only)</t>
  </si>
  <si>
    <r>
      <t xml:space="preserve">Score [1]
</t>
    </r>
    <r>
      <rPr>
        <sz val="10"/>
        <color rgb="FF333333"/>
        <rFont val="Open Sans"/>
      </rPr>
      <t>(3 1 0)</t>
    </r>
  </si>
  <si>
    <r>
      <t xml:space="preserve">Trend
</t>
    </r>
    <r>
      <rPr>
        <sz val="10"/>
        <color rgb="FF333333"/>
        <rFont val="Open Sans"/>
      </rPr>
      <t>(+ - =)</t>
    </r>
  </si>
  <si>
    <t>=</t>
  </si>
  <si>
    <t xml:space="preserve"> 15/15</t>
  </si>
  <si>
    <t>+</t>
  </si>
  <si>
    <t xml:space="preserve"> 20/21</t>
  </si>
  <si>
    <t>The header width should not be full screen. See Central portal</t>
  </si>
  <si>
    <t>the footer width should not be full screen. See Central portal</t>
  </si>
  <si>
    <t>Webserver shows improved average response time, though within the margins of error.</t>
  </si>
  <si>
    <t>No change in visual harmonisation score. Questions will be asked at next TWG again regarding  best use of effort for further harmonisation considering imminent closure of thematic portals.</t>
  </si>
  <si>
    <t>Generally remaining stable in comparison to previous quarters, consistent user interaction with portal</t>
  </si>
  <si>
    <t xml:space="preserve">Assessing progress towards an ecologically coherent MPA network in Secretary of State waters in 2016 </t>
  </si>
  <si>
    <t xml:space="preserve">Applying modelled - broad scale habitat maps in MPA network evaluations: the Western Mediterranean Sea Case Study </t>
  </si>
  <si>
    <t>Seagrass detection in the Mediterranean: A supervised learning approach</t>
  </si>
  <si>
    <t>EMODnet Seabed Habitats is crucial in assessing the extent of physical damage to benthic habitats in the North-East Atlantic (12/06/2018)</t>
  </si>
  <si>
    <t>EMODnet plays a role in building the first submarine electricity interconnection between Spain and France (28/08/2018)</t>
  </si>
  <si>
    <t>The contribution of EMODnet Seabed Habitats in reporting on the 2011-2016 HELCOM ‘State of the Baltic Sea’</t>
  </si>
  <si>
    <t>Ecological impact assessments - the case for offshore windfarm proposals</t>
  </si>
  <si>
    <t>Marine protected area network evaluations - the western mediterranean sea case study</t>
  </si>
  <si>
    <t>OSPAR intermediate assessments:  evaluation the ecological status of the marine environment in the NE atlantic</t>
  </si>
  <si>
    <t>European IUCN Red Listed Marine Habitats</t>
  </si>
  <si>
    <t>Supporting implementation of transboundary maritime spatial planning in the Celtic Sea</t>
  </si>
  <si>
    <t>Mapping the distribution of marine ecosystem service capacity across European seas</t>
  </si>
  <si>
    <t>A blue carbon audit of Orkney waters</t>
  </si>
  <si>
    <t>Cumulative impact assessment in the Adriatic-Ionian Sea</t>
  </si>
  <si>
    <t>Ecological coherence assessments of Marine Protected areas network in the Baltic</t>
  </si>
  <si>
    <t>Mapping potential cumulative impacts of multiple anthropogenic stressors in Danish marine waters</t>
  </si>
  <si>
    <t>Mapping habitats and biotopes to strengthen the information base of Marine Protected Areas in Scottish waters</t>
  </si>
  <si>
    <t>A data-driven framework for ecosystem-based Maritime Spatial Planning in Danish marine waters</t>
  </si>
  <si>
    <t>Developing benthic monitoring programmes to support precise and representative status assessments: a case study from the Baltic Sea</t>
  </si>
  <si>
    <t>Blue Carbon - climate adaptation, CO2 uptake and requestration of carbon in Nordic blue forests</t>
  </si>
  <si>
    <t>Assessing oil spill sensitivity in unsheltered coastal environments</t>
  </si>
  <si>
    <t>EMODnet Seabed Habitat supports research on Seabird habitat loss from the development of offshore wind turbines</t>
  </si>
  <si>
    <t xml:space="preserve">Quantifying natural capital along the Portuguese continental shelf	</t>
  </si>
  <si>
    <t xml:space="preserve">11/10/2018	</t>
  </si>
  <si>
    <t>3 new UK-wide detailed composite Habitats Directive datasets added to the portal alongside habitat maps from survey.
Reporting on habitat maps from survey per region is now automated based on draft sea areas sent to secretariat, there will therefore be a difference in these figures from the previous report due to improved approach.</t>
  </si>
  <si>
    <t>Reduction in volume of data points available in GB is due to difference in compression of the download zipfile. We seek guidance on optimal ways to measure GB size. Prodution database table size is a possibility, though this is highly optimised and would appear as a significant reduction.
Points per reporting region is now automated based on draft sea areas sent to secretariat, there will therefore be a difference in these figures due to improved approach. As a result of the new approachm comparitive figures (i.e. new points this quarter) should now be available starting next reporting round (Q2 2021)</t>
  </si>
  <si>
    <t>Relatively low provision of optional data compared to the previous reporting phase. Reason is uncertain. However, split between both organisation type and countries remains fairly consistent.</t>
  </si>
  <si>
    <t>Three new use cases (lowest in table) published  this quarter and will be submitted to central in due course for upload.
Reporting on portal for individual use case statistics on the Seabed Habitats Portal is not possible as use cases are gathered into themed pages</t>
  </si>
  <si>
    <t>Time on data submission process remains high, tying in with new suppliers reading the process in earnest to ensure data are delivered correctly.  Other pages showing a marked decrease in duration. Potentially browsing fo new content but website is generally static.</t>
  </si>
  <si>
    <t>Similarly stable in comparison to previous reporting period, no significant trends observed.</t>
  </si>
  <si>
    <t>No changes. Before the end of the phase, the portal is hoping to move to a more streamlined workspace, removing the duplicated "open" and "view" workspaces, towards a harmonised workspace for both wfs and wms.</t>
  </si>
  <si>
    <t>Manual downloads show a steady number of increased datasets downloaded, though a reduced number of individual download sessions, suggesting users are downloading a wider variety of datasets on each session. Map visualisations are non-comparable with the previous reporting period due to a change in method (now number of wms requests referred by the EMODnet mapper). 
Map visualisations and WMS as previous are across all themes and across data/data products, referring to the entire service.
WFS requests are now gathered per-layer and relate to wfs requests specifying a typename (dataset), which is non comparable to the more general method used previously.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</si>
</sst>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 #,##0.00_-;_-* &quot;-&quot;??_-;_-@_-"/>
    <numFmt numFmtId="165" formatCode="0.0%"/>
    <numFmt numFmtId="166" formatCode="_-* #,##0_-;\-* #,##0_-;_-* &quot;-&quot;??_-;_-@_-"/>
    <numFmt numFmtId="167" formatCode="0.000"/>
    <numFmt numFmtId="168" formatCode="d/m"/>
  </numFmts>
  <fonts count="42">
    <font>
      <sz val="11"/>
      <color theme="1"/>
      <name val="Calibri"/>
      <family val="2"/>
      <scheme val="minor"/>
    </font>
    <font>
      <sz val="10"/>
      <color rgb="FF333333"/>
      <name val="Open Sans"/>
      <family val="2"/>
    </font>
    <font>
      <b/>
      <sz val="10"/>
      <color rgb="FF333333"/>
      <name val="Open Sans"/>
      <family val="2"/>
    </font>
    <font>
      <i/>
      <sz val="10"/>
      <color rgb="FF333333"/>
      <name val="Open Sans"/>
      <family val="2"/>
    </font>
    <font>
      <sz val="9"/>
      <color rgb="FF333333"/>
      <name val="Open Sans"/>
      <family val="2"/>
    </font>
    <font>
      <b/>
      <sz val="9"/>
      <color rgb="FF333333"/>
      <name val="Open Sans"/>
      <family val="2"/>
    </font>
    <font>
      <b/>
      <sz val="12"/>
      <color rgb="FF333333"/>
      <name val="Open Sans"/>
      <family val="2"/>
    </font>
    <font>
      <sz val="11"/>
      <color rgb="FF333333"/>
      <name val="Open Sans"/>
      <family val="2"/>
    </font>
    <font>
      <sz val="9"/>
      <color rgb="FF333333"/>
      <name val="Calibri"/>
      <family val="2"/>
      <scheme val="minor"/>
    </font>
    <font>
      <sz val="10"/>
      <color rgb="FF333333"/>
      <name val="Calibri"/>
      <family val="2"/>
      <scheme val="minor"/>
    </font>
    <font>
      <sz val="10"/>
      <color rgb="FFFF0000"/>
      <name val="Open Sans"/>
      <family val="2"/>
    </font>
    <font>
      <b/>
      <i/>
      <sz val="10"/>
      <color rgb="FF333333"/>
      <name val="Open Sans"/>
      <family val="2"/>
    </font>
    <font>
      <b/>
      <i/>
      <u/>
      <sz val="10"/>
      <color rgb="FF333333"/>
      <name val="Open Sans"/>
      <family val="2"/>
    </font>
    <font>
      <i/>
      <sz val="10"/>
      <name val="Open Sans"/>
      <family val="2"/>
    </font>
    <font>
      <sz val="9"/>
      <color rgb="FF7030A0"/>
      <name val="Open Sans"/>
      <family val="2"/>
    </font>
    <font>
      <strike/>
      <sz val="10"/>
      <color rgb="FF333333"/>
      <name val="Open Sans"/>
      <family val="2"/>
    </font>
    <font>
      <b/>
      <sz val="11"/>
      <color rgb="FF333333"/>
      <name val="Open Sans"/>
      <family val="2"/>
    </font>
    <font>
      <b/>
      <sz val="12"/>
      <color rgb="FFFFFFFF"/>
      <name val="Open Sans"/>
      <family val="2"/>
    </font>
    <font>
      <sz val="10"/>
      <color rgb="FFFFFFFF"/>
      <name val="Open Sans"/>
      <family val="2"/>
    </font>
    <font>
      <sz val="8"/>
      <color rgb="FF333333"/>
      <name val="Open Sans"/>
      <family val="2"/>
    </font>
    <font>
      <i/>
      <sz val="11"/>
      <color theme="8" tint="-0.249977111117893"/>
      <name val="Calibri"/>
      <family val="2"/>
      <scheme val="minor"/>
    </font>
    <font>
      <i/>
      <sz val="10"/>
      <color theme="8" tint="-0.249977111117893"/>
      <name val="Open Sans"/>
      <family val="2"/>
    </font>
    <font>
      <sz val="11"/>
      <color theme="1"/>
      <name val="Open Sans"/>
      <family val="2"/>
    </font>
    <font>
      <sz val="9"/>
      <color theme="1"/>
      <name val="Open Sans"/>
      <family val="2"/>
    </font>
    <font>
      <sz val="11"/>
      <color theme="0" tint="-0.34998626667073579"/>
      <name val="Open Sans"/>
      <family val="2"/>
    </font>
    <font>
      <b/>
      <i/>
      <sz val="10"/>
      <color rgb="FFFF0000"/>
      <name val="Open Sans"/>
      <family val="2"/>
    </font>
    <font>
      <sz val="11"/>
      <color rgb="FFFF0000"/>
      <name val="Open Sans"/>
      <family val="2"/>
    </font>
    <font>
      <sz val="9"/>
      <color rgb="FFFF0000"/>
      <name val="Open Sans"/>
      <family val="2"/>
    </font>
    <font>
      <sz val="12"/>
      <color rgb="FF333333"/>
      <name val="Open Sans"/>
      <family val="2"/>
    </font>
    <font>
      <sz val="11"/>
      <color theme="1"/>
      <name val="Calibri"/>
      <family val="2"/>
      <scheme val="minor"/>
    </font>
    <font>
      <u/>
      <sz val="11"/>
      <color theme="10"/>
      <name val="Calibri"/>
      <family val="2"/>
      <scheme val="minor"/>
    </font>
    <font>
      <sz val="11"/>
      <color theme="1"/>
      <name val="Arial"/>
      <family val="2"/>
    </font>
    <font>
      <sz val="11"/>
      <color rgb="FF333333"/>
      <name val="Open Sans"/>
    </font>
    <font>
      <b/>
      <sz val="10"/>
      <color rgb="FF333333"/>
      <name val="Open Sans"/>
    </font>
    <font>
      <i/>
      <sz val="10"/>
      <color rgb="FF333333"/>
      <name val="Open Sans"/>
    </font>
    <font>
      <sz val="11"/>
      <name val="Arial"/>
      <family val="2"/>
    </font>
    <font>
      <sz val="10"/>
      <color rgb="FF333333"/>
      <name val="Open Sans"/>
    </font>
    <font>
      <i/>
      <sz val="11"/>
      <color rgb="FF333333"/>
      <name val="Open Sans"/>
    </font>
    <font>
      <sz val="11"/>
      <name val="Calibri"/>
      <family val="2"/>
    </font>
    <font>
      <sz val="11"/>
      <name val="Open Sans"/>
    </font>
    <font>
      <i/>
      <sz val="9"/>
      <name val="Open Sans"/>
    </font>
    <font>
      <i/>
      <sz val="9"/>
      <color rgb="FF333333"/>
      <name val="Open Sans"/>
    </font>
  </fonts>
  <fills count="11">
    <fill>
      <patternFill patternType="none"/>
    </fill>
    <fill>
      <patternFill patternType="gray125"/>
    </fill>
    <fill>
      <patternFill patternType="solid">
        <fgColor rgb="FFDAEEF3"/>
        <bgColor indexed="64"/>
      </patternFill>
    </fill>
    <fill>
      <patternFill patternType="solid">
        <fgColor rgb="FF5B9BD5"/>
        <bgColor indexed="64"/>
      </patternFill>
    </fill>
    <fill>
      <patternFill patternType="solid">
        <fgColor rgb="FFD5A6BD"/>
        <bgColor indexed="64"/>
      </patternFill>
    </fill>
    <fill>
      <patternFill patternType="solid">
        <fgColor rgb="FFC27BA0"/>
        <bgColor indexed="64"/>
      </patternFill>
    </fill>
    <fill>
      <patternFill patternType="solid">
        <fgColor rgb="FF5B9BD5"/>
        <bgColor rgb="FF5B9BD5"/>
      </patternFill>
    </fill>
    <fill>
      <patternFill patternType="solid">
        <fgColor rgb="FF0A71B4"/>
        <bgColor indexed="64"/>
      </patternFill>
    </fill>
    <fill>
      <patternFill patternType="solid">
        <fgColor rgb="FFFFFF00"/>
        <bgColor indexed="64"/>
      </patternFill>
    </fill>
    <fill>
      <patternFill patternType="solid">
        <fgColor theme="0"/>
        <bgColor indexed="64"/>
      </patternFill>
    </fill>
    <fill>
      <patternFill patternType="solid">
        <fgColor theme="8" tint="0.59999389629810485"/>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medium">
        <color rgb="FF4BACC6"/>
      </left>
      <right/>
      <top style="medium">
        <color rgb="FF4BACC6"/>
      </top>
      <bottom style="medium">
        <color rgb="FF4BACC6"/>
      </bottom>
      <diagonal/>
    </border>
    <border>
      <left/>
      <right style="medium">
        <color rgb="FF4BACC6"/>
      </right>
      <top style="medium">
        <color rgb="FF4BACC6"/>
      </top>
      <bottom style="medium">
        <color rgb="FF4BACC6"/>
      </bottom>
      <diagonal/>
    </border>
    <border>
      <left style="medium">
        <color rgb="FF92CDDC"/>
      </left>
      <right style="medium">
        <color rgb="FF92CDDC"/>
      </right>
      <top/>
      <bottom style="medium">
        <color rgb="FF92CDDC"/>
      </bottom>
      <diagonal/>
    </border>
    <border>
      <left/>
      <right style="medium">
        <color rgb="FF92CDDC"/>
      </right>
      <top/>
      <bottom style="medium">
        <color rgb="FF92CDDC"/>
      </bottom>
      <diagonal/>
    </border>
    <border>
      <left style="medium">
        <color rgb="FF92CDDC"/>
      </left>
      <right style="medium">
        <color rgb="FF92CDDC"/>
      </right>
      <top style="medium">
        <color rgb="FF92CDDC"/>
      </top>
      <bottom/>
      <diagonal/>
    </border>
    <border>
      <left style="thin">
        <color indexed="64"/>
      </left>
      <right style="thin">
        <color indexed="64"/>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s>
  <cellStyleXfs count="5">
    <xf numFmtId="0" fontId="0" fillId="0" borderId="0"/>
    <xf numFmtId="164" fontId="29" fillId="0" borderId="0" applyFont="0" applyFill="0" applyBorder="0" applyAlignment="0" applyProtection="0"/>
    <xf numFmtId="9" fontId="29" fillId="0" borderId="0" applyFont="0" applyFill="0" applyBorder="0" applyAlignment="0" applyProtection="0"/>
    <xf numFmtId="0" fontId="30" fillId="0" borderId="0" applyNumberFormat="0" applyFill="0" applyBorder="0" applyAlignment="0" applyProtection="0"/>
    <xf numFmtId="0" fontId="31" fillId="0" borderId="0"/>
  </cellStyleXfs>
  <cellXfs count="192">
    <xf numFmtId="0" fontId="0" fillId="0" borderId="0" xfId="0"/>
    <xf numFmtId="0" fontId="2" fillId="3" borderId="1" xfId="0" applyFont="1" applyFill="1" applyBorder="1" applyAlignment="1">
      <alignment horizontal="left" wrapText="1"/>
    </xf>
    <xf numFmtId="0" fontId="5" fillId="3" borderId="1" xfId="0" applyFont="1" applyFill="1" applyBorder="1" applyAlignment="1">
      <alignment horizontal="justify" vertical="center" wrapText="1"/>
    </xf>
    <xf numFmtId="0" fontId="4" fillId="0" borderId="1" xfId="0" applyFont="1" applyBorder="1" applyAlignment="1">
      <alignment horizontal="left" vertical="center" wrapText="1"/>
    </xf>
    <xf numFmtId="0" fontId="1" fillId="0" borderId="0" xfId="0" applyFont="1" applyAlignment="1">
      <alignment horizontal="justify" vertical="center"/>
    </xf>
    <xf numFmtId="0" fontId="1" fillId="3" borderId="1" xfId="0" applyFont="1" applyFill="1" applyBorder="1" applyAlignment="1">
      <alignment horizontal="center" wrapText="1"/>
    </xf>
    <xf numFmtId="0" fontId="6" fillId="0" borderId="0" xfId="0" applyFont="1"/>
    <xf numFmtId="0" fontId="4" fillId="0" borderId="0" xfId="0" applyFont="1" applyAlignment="1">
      <alignment vertical="center"/>
    </xf>
    <xf numFmtId="0" fontId="1" fillId="0" borderId="0" xfId="0" applyFont="1"/>
    <xf numFmtId="0" fontId="1" fillId="0" borderId="1" xfId="0" applyFont="1" applyFill="1" applyBorder="1" applyAlignment="1">
      <alignment horizontal="center" wrapText="1"/>
    </xf>
    <xf numFmtId="0" fontId="1"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 fillId="0" borderId="1" xfId="0" applyFont="1" applyFill="1" applyBorder="1" applyAlignment="1">
      <alignment horizontal="left" wrapText="1"/>
    </xf>
    <xf numFmtId="0" fontId="6" fillId="0" borderId="0" xfId="0" applyFont="1" applyAlignment="1">
      <alignment vertical="center"/>
    </xf>
    <xf numFmtId="0" fontId="7" fillId="0" borderId="0" xfId="0" applyFont="1" applyAlignment="1">
      <alignment vertical="center"/>
    </xf>
    <xf numFmtId="0" fontId="1" fillId="0" borderId="0" xfId="0" applyFont="1" applyAlignment="1">
      <alignment vertical="center"/>
    </xf>
    <xf numFmtId="0" fontId="5" fillId="3" borderId="1" xfId="0" applyFont="1" applyFill="1" applyBorder="1" applyAlignment="1">
      <alignment horizontal="justify" vertical="center"/>
    </xf>
    <xf numFmtId="0" fontId="8" fillId="0" borderId="1" xfId="0" applyFont="1" applyBorder="1" applyAlignment="1">
      <alignment wrapText="1"/>
    </xf>
    <xf numFmtId="0" fontId="9" fillId="0" borderId="0" xfId="0" applyFont="1"/>
    <xf numFmtId="0" fontId="1" fillId="0" borderId="1" xfId="0" applyFont="1" applyBorder="1" applyAlignment="1">
      <alignment horizontal="left"/>
    </xf>
    <xf numFmtId="0" fontId="1" fillId="0" borderId="1" xfId="0" applyFont="1" applyFill="1" applyBorder="1" applyAlignment="1">
      <alignment horizontal="center"/>
    </xf>
    <xf numFmtId="0" fontId="1" fillId="3" borderId="1" xfId="0" applyFont="1" applyFill="1" applyBorder="1" applyAlignment="1">
      <alignment horizontal="right" wrapText="1"/>
    </xf>
    <xf numFmtId="0" fontId="4" fillId="0" borderId="0" xfId="0" applyFont="1" applyFill="1"/>
    <xf numFmtId="0" fontId="2" fillId="3" borderId="2" xfId="0" applyFont="1" applyFill="1" applyBorder="1" applyAlignment="1">
      <alignment horizontal="left" wrapText="1"/>
    </xf>
    <xf numFmtId="0" fontId="1" fillId="0" borderId="1" xfId="0" applyFont="1" applyBorder="1" applyAlignment="1">
      <alignment vertical="center" wrapText="1"/>
    </xf>
    <xf numFmtId="0" fontId="10" fillId="0" borderId="0" xfId="0" applyFont="1"/>
    <xf numFmtId="0" fontId="1" fillId="0" borderId="1" xfId="0" applyFont="1" applyFill="1" applyBorder="1" applyAlignment="1">
      <alignment horizontal="left" vertical="center" wrapText="1"/>
    </xf>
    <xf numFmtId="0" fontId="1" fillId="0" borderId="1" xfId="0" applyFont="1" applyBorder="1" applyAlignment="1">
      <alignment horizontal="left" vertical="center" wrapText="1"/>
    </xf>
    <xf numFmtId="0" fontId="3" fillId="0" borderId="0" xfId="0" applyFont="1" applyBorder="1" applyAlignment="1">
      <alignment horizontal="center" vertical="center" wrapText="1"/>
    </xf>
    <xf numFmtId="0" fontId="11" fillId="5" borderId="2" xfId="0" applyFont="1" applyFill="1" applyBorder="1" applyAlignment="1">
      <alignment horizontal="center" wrapText="1"/>
    </xf>
    <xf numFmtId="0" fontId="1" fillId="0" borderId="1" xfId="0" applyFont="1" applyBorder="1" applyAlignment="1">
      <alignment horizontal="center" vertical="center" wrapText="1"/>
    </xf>
    <xf numFmtId="0" fontId="5" fillId="0" borderId="0" xfId="0" applyFont="1" applyAlignment="1">
      <alignment vertical="center"/>
    </xf>
    <xf numFmtId="0" fontId="1" fillId="0" borderId="0" xfId="0" applyFont="1" applyAlignment="1">
      <alignment wrapText="1"/>
    </xf>
    <xf numFmtId="0" fontId="4" fillId="0" borderId="0" xfId="0" applyFont="1" applyBorder="1" applyAlignment="1">
      <alignment vertical="center"/>
    </xf>
    <xf numFmtId="0" fontId="1" fillId="0" borderId="0" xfId="0" applyFont="1" applyBorder="1"/>
    <xf numFmtId="0" fontId="13" fillId="0" borderId="1" xfId="0" applyFont="1" applyBorder="1" applyAlignment="1">
      <alignment horizontal="center" vertical="center" wrapText="1"/>
    </xf>
    <xf numFmtId="0" fontId="4" fillId="0" borderId="0" xfId="0" applyFont="1"/>
    <xf numFmtId="0" fontId="4" fillId="0" borderId="0" xfId="0" applyFont="1" applyAlignment="1"/>
    <xf numFmtId="0" fontId="5" fillId="0" borderId="0" xfId="0" applyFont="1" applyAlignment="1"/>
    <xf numFmtId="0" fontId="5" fillId="0" borderId="1" xfId="0" applyFont="1" applyBorder="1" applyAlignment="1">
      <alignment horizontal="justify" vertical="center"/>
    </xf>
    <xf numFmtId="0" fontId="15" fillId="0" borderId="0" xfId="0" applyFont="1"/>
    <xf numFmtId="0" fontId="3" fillId="0" borderId="2" xfId="0" applyFont="1" applyBorder="1" applyAlignment="1">
      <alignment horizontal="center" vertical="center" wrapText="1"/>
    </xf>
    <xf numFmtId="0" fontId="6" fillId="0" borderId="0" xfId="0" applyFont="1" applyAlignment="1">
      <alignment vertical="top"/>
    </xf>
    <xf numFmtId="0" fontId="7" fillId="0" borderId="0" xfId="0" applyFont="1" applyAlignment="1">
      <alignment vertical="top"/>
    </xf>
    <xf numFmtId="0" fontId="3" fillId="0" borderId="0" xfId="0" applyFont="1" applyBorder="1" applyAlignment="1">
      <alignment horizontal="center" vertical="top" wrapText="1"/>
    </xf>
    <xf numFmtId="0" fontId="3" fillId="0" borderId="1" xfId="0" applyFont="1" applyBorder="1" applyAlignment="1">
      <alignment horizontal="center" vertical="top" wrapText="1"/>
    </xf>
    <xf numFmtId="0" fontId="1" fillId="0" borderId="1" xfId="0" applyFont="1" applyFill="1" applyBorder="1" applyAlignment="1">
      <alignment horizontal="left" vertical="top" wrapText="1"/>
    </xf>
    <xf numFmtId="0" fontId="1" fillId="0" borderId="1" xfId="0" applyFont="1" applyBorder="1" applyAlignment="1">
      <alignment horizontal="center" vertical="top" wrapText="1"/>
    </xf>
    <xf numFmtId="0" fontId="1" fillId="4" borderId="1" xfId="0" applyFont="1" applyFill="1" applyBorder="1" applyAlignment="1">
      <alignment horizontal="center" vertical="top" wrapText="1"/>
    </xf>
    <xf numFmtId="0" fontId="1" fillId="0" borderId="0" xfId="0" applyFont="1" applyAlignment="1">
      <alignment vertical="top"/>
    </xf>
    <xf numFmtId="0" fontId="14" fillId="0" borderId="0" xfId="0" applyFont="1" applyAlignment="1">
      <alignment vertical="top"/>
    </xf>
    <xf numFmtId="0" fontId="10" fillId="0" borderId="0" xfId="0" applyFont="1" applyAlignment="1">
      <alignment vertical="top"/>
    </xf>
    <xf numFmtId="0" fontId="4" fillId="0" borderId="0" xfId="0" applyFont="1" applyAlignment="1">
      <alignment vertical="top"/>
    </xf>
    <xf numFmtId="0" fontId="2" fillId="2" borderId="0" xfId="0" applyFont="1" applyFill="1" applyBorder="1" applyAlignment="1">
      <alignment vertical="top"/>
    </xf>
    <xf numFmtId="0" fontId="2" fillId="0" borderId="0" xfId="0" applyFont="1" applyAlignment="1">
      <alignment vertical="top"/>
    </xf>
    <xf numFmtId="0" fontId="2" fillId="0" borderId="0" xfId="0" applyFont="1" applyAlignment="1">
      <alignment vertical="center"/>
    </xf>
    <xf numFmtId="0" fontId="11" fillId="5" borderId="1" xfId="0" applyFont="1" applyFill="1" applyBorder="1" applyAlignment="1">
      <alignment horizontal="center" wrapText="1"/>
    </xf>
    <xf numFmtId="0" fontId="16" fillId="2" borderId="0" xfId="0" applyFont="1" applyFill="1" applyBorder="1" applyAlignment="1">
      <alignment vertical="top"/>
    </xf>
    <xf numFmtId="0" fontId="2" fillId="0" borderId="0" xfId="0" applyFont="1" applyFill="1" applyBorder="1" applyAlignment="1">
      <alignment vertical="center"/>
    </xf>
    <xf numFmtId="0" fontId="3" fillId="3" borderId="3" xfId="0" applyFont="1" applyFill="1" applyBorder="1" applyAlignment="1">
      <alignment horizontal="center" wrapText="1"/>
    </xf>
    <xf numFmtId="0" fontId="11" fillId="3" borderId="1" xfId="0" applyFont="1" applyFill="1" applyBorder="1" applyAlignment="1">
      <alignment horizontal="center" wrapText="1"/>
    </xf>
    <xf numFmtId="0" fontId="3" fillId="0" borderId="1" xfId="0" applyFont="1" applyFill="1" applyBorder="1" applyAlignment="1">
      <alignment horizontal="center" wrapText="1"/>
    </xf>
    <xf numFmtId="0" fontId="3" fillId="0" borderId="0" xfId="0" applyFont="1" applyFill="1" applyBorder="1" applyAlignment="1">
      <alignment horizontal="center" vertical="center" wrapText="1"/>
    </xf>
    <xf numFmtId="0" fontId="2" fillId="3" borderId="1" xfId="0" applyFont="1" applyFill="1" applyBorder="1" applyAlignment="1">
      <alignment horizontal="center" wrapText="1"/>
    </xf>
    <xf numFmtId="0" fontId="3" fillId="6" borderId="7" xfId="0" applyFont="1" applyFill="1" applyBorder="1" applyAlignment="1">
      <alignment horizontal="center" vertical="center" wrapText="1"/>
    </xf>
    <xf numFmtId="14" fontId="3" fillId="0" borderId="7" xfId="0" applyNumberFormat="1" applyFont="1" applyBorder="1" applyAlignment="1">
      <alignment horizontal="center" vertical="center" wrapText="1"/>
    </xf>
    <xf numFmtId="0" fontId="3" fillId="0" borderId="7" xfId="0" applyFont="1" applyBorder="1" applyAlignment="1">
      <alignment horizontal="center" vertical="center" wrapText="1"/>
    </xf>
    <xf numFmtId="0" fontId="18" fillId="7" borderId="10" xfId="0" applyFont="1" applyFill="1" applyBorder="1" applyAlignment="1">
      <alignment vertical="center" wrapText="1"/>
    </xf>
    <xf numFmtId="0" fontId="18" fillId="7" borderId="11" xfId="0" applyFont="1" applyFill="1" applyBorder="1" applyAlignment="1">
      <alignment vertical="center" wrapText="1"/>
    </xf>
    <xf numFmtId="0" fontId="4" fillId="0" borderId="11" xfId="0" applyFont="1" applyBorder="1" applyAlignment="1">
      <alignment horizontal="justify" vertical="center" wrapText="1"/>
    </xf>
    <xf numFmtId="0" fontId="4" fillId="2" borderId="11" xfId="0" applyFont="1" applyFill="1" applyBorder="1" applyAlignment="1">
      <alignment horizontal="justify" vertical="center" wrapText="1"/>
    </xf>
    <xf numFmtId="0" fontId="19" fillId="0" borderId="0" xfId="0" applyFont="1" applyAlignment="1">
      <alignment horizontal="justify" vertical="center"/>
    </xf>
    <xf numFmtId="0" fontId="2" fillId="3" borderId="2" xfId="0" applyFont="1" applyFill="1" applyBorder="1" applyAlignment="1">
      <alignment horizontal="center" wrapText="1"/>
    </xf>
    <xf numFmtId="0" fontId="20" fillId="0" borderId="0" xfId="0" applyFont="1"/>
    <xf numFmtId="0" fontId="4" fillId="2" borderId="10" xfId="0" applyFont="1" applyFill="1" applyBorder="1" applyAlignment="1">
      <alignment horizontal="justify" vertical="center" wrapText="1"/>
    </xf>
    <xf numFmtId="0" fontId="3" fillId="5" borderId="2" xfId="0" applyFont="1" applyFill="1" applyBorder="1" applyAlignment="1">
      <alignment horizontal="center" wrapText="1"/>
    </xf>
    <xf numFmtId="0" fontId="21" fillId="0" borderId="0" xfId="0" applyFont="1"/>
    <xf numFmtId="0" fontId="1" fillId="0" borderId="0" xfId="0" applyFont="1" applyBorder="1" applyAlignment="1">
      <alignment horizontal="center" vertical="center" wrapText="1"/>
    </xf>
    <xf numFmtId="0" fontId="13" fillId="0" borderId="0" xfId="0" applyFont="1" applyBorder="1" applyAlignment="1">
      <alignment horizontal="center" vertical="center" wrapText="1"/>
    </xf>
    <xf numFmtId="0" fontId="22" fillId="0" borderId="0" xfId="0" applyFont="1"/>
    <xf numFmtId="0" fontId="7" fillId="0" borderId="0" xfId="0" applyFont="1"/>
    <xf numFmtId="0" fontId="23" fillId="0" borderId="0" xfId="0" applyFont="1" applyAlignment="1"/>
    <xf numFmtId="0" fontId="1" fillId="0" borderId="0" xfId="0" applyFont="1" applyAlignment="1"/>
    <xf numFmtId="0" fontId="7" fillId="0" borderId="0" xfId="0" applyFont="1" applyAlignment="1">
      <alignment wrapText="1"/>
    </xf>
    <xf numFmtId="0" fontId="22" fillId="0" borderId="0" xfId="0" applyFont="1" applyFill="1"/>
    <xf numFmtId="0" fontId="24" fillId="0" borderId="0" xfId="0" applyFont="1"/>
    <xf numFmtId="0" fontId="4" fillId="0" borderId="12" xfId="0" applyFont="1" applyBorder="1" applyAlignment="1">
      <alignment vertical="center" wrapText="1"/>
    </xf>
    <xf numFmtId="0" fontId="4" fillId="0" borderId="10" xfId="0" applyFont="1" applyBorder="1" applyAlignment="1">
      <alignment vertical="center" wrapText="1"/>
    </xf>
    <xf numFmtId="0" fontId="16" fillId="2" borderId="0" xfId="0" applyFont="1" applyFill="1" applyAlignment="1">
      <alignment vertical="top"/>
    </xf>
    <xf numFmtId="0" fontId="1" fillId="2" borderId="0" xfId="0" applyFont="1" applyFill="1" applyAlignment="1">
      <alignment vertical="top"/>
    </xf>
    <xf numFmtId="0" fontId="7" fillId="2" borderId="0" xfId="0" applyFont="1" applyFill="1" applyAlignment="1">
      <alignment vertical="top"/>
    </xf>
    <xf numFmtId="0" fontId="15" fillId="2" borderId="0" xfId="0" applyFont="1" applyFill="1"/>
    <xf numFmtId="0" fontId="1" fillId="0" borderId="0" xfId="0" applyFont="1" applyAlignment="1">
      <alignment vertical="top" wrapText="1"/>
    </xf>
    <xf numFmtId="0" fontId="22" fillId="0" borderId="0" xfId="0" applyFont="1" applyAlignment="1">
      <alignment vertical="top"/>
    </xf>
    <xf numFmtId="0" fontId="4" fillId="0" borderId="12" xfId="0" applyFont="1" applyBorder="1" applyAlignment="1">
      <alignment horizontal="justify" vertical="center" wrapText="1"/>
    </xf>
    <xf numFmtId="0" fontId="4" fillId="2" borderId="12" xfId="0" applyFont="1" applyFill="1" applyBorder="1" applyAlignment="1">
      <alignment horizontal="left" vertical="center" wrapText="1"/>
    </xf>
    <xf numFmtId="0" fontId="4" fillId="0" borderId="0" xfId="0" applyFont="1" applyFill="1" applyAlignment="1">
      <alignment vertical="center"/>
    </xf>
    <xf numFmtId="0" fontId="1" fillId="0" borderId="0" xfId="0" applyFont="1" applyFill="1" applyAlignment="1">
      <alignment vertical="center"/>
    </xf>
    <xf numFmtId="0" fontId="7" fillId="0" borderId="0" xfId="0" applyFont="1" applyFill="1"/>
    <xf numFmtId="0" fontId="2" fillId="0" borderId="1" xfId="0" applyFont="1" applyFill="1" applyBorder="1" applyAlignment="1">
      <alignment horizontal="right" vertical="center" wrapText="1"/>
    </xf>
    <xf numFmtId="0" fontId="26" fillId="0" borderId="0" xfId="0" applyFont="1" applyAlignment="1">
      <alignment vertical="top"/>
    </xf>
    <xf numFmtId="0" fontId="27" fillId="0" borderId="0" xfId="0" applyFont="1"/>
    <xf numFmtId="0" fontId="7" fillId="0" borderId="0" xfId="0" applyFont="1" applyAlignment="1">
      <alignment horizontal="left" vertical="top" wrapText="1"/>
    </xf>
    <xf numFmtId="0" fontId="4" fillId="0" borderId="0" xfId="0" applyFont="1" applyFill="1" applyAlignment="1">
      <alignment vertical="top"/>
    </xf>
    <xf numFmtId="0" fontId="1" fillId="0" borderId="0" xfId="0" applyFont="1" applyFill="1" applyBorder="1" applyAlignment="1">
      <alignment horizontal="center" vertical="top" wrapText="1"/>
    </xf>
    <xf numFmtId="0" fontId="1" fillId="0" borderId="0" xfId="0" applyFont="1" applyBorder="1" applyAlignment="1">
      <alignment horizontal="center" vertical="top" wrapText="1"/>
    </xf>
    <xf numFmtId="0" fontId="1" fillId="0" borderId="0" xfId="0" applyFont="1" applyFill="1" applyBorder="1" applyAlignment="1">
      <alignment horizontal="center" vertical="center" wrapText="1"/>
    </xf>
    <xf numFmtId="0" fontId="5"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3" fillId="0" borderId="1" xfId="0" applyFont="1" applyBorder="1" applyAlignment="1">
      <alignment horizontal="center" vertical="center" wrapText="1"/>
    </xf>
    <xf numFmtId="0" fontId="3" fillId="3" borderId="4" xfId="0" applyFont="1" applyFill="1" applyBorder="1" applyAlignment="1">
      <alignment horizontal="center" vertical="center" wrapText="1"/>
    </xf>
    <xf numFmtId="0" fontId="3" fillId="3" borderId="1" xfId="0" applyFont="1" applyFill="1" applyBorder="1" applyAlignment="1">
      <alignment horizont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top" wrapText="1"/>
    </xf>
    <xf numFmtId="0" fontId="1" fillId="0" borderId="1" xfId="0" applyFont="1" applyBorder="1" applyAlignment="1">
      <alignment horizontal="left" vertical="top" wrapText="1"/>
    </xf>
    <xf numFmtId="10" fontId="1" fillId="4" borderId="1" xfId="2" applyNumberFormat="1" applyFont="1" applyFill="1" applyBorder="1" applyAlignment="1">
      <alignment horizontal="center" vertical="top" wrapText="1"/>
    </xf>
    <xf numFmtId="9" fontId="1" fillId="0" borderId="1" xfId="2" applyFont="1" applyBorder="1" applyAlignment="1">
      <alignment horizontal="center" vertical="top" wrapText="1"/>
    </xf>
    <xf numFmtId="0" fontId="3" fillId="0" borderId="1" xfId="0" applyFont="1" applyBorder="1" applyAlignment="1">
      <alignment horizontal="center" wrapText="1"/>
    </xf>
    <xf numFmtId="14" fontId="3" fillId="0" borderId="1" xfId="0" applyNumberFormat="1" applyFont="1" applyFill="1" applyBorder="1" applyAlignment="1">
      <alignment horizontal="center" wrapText="1"/>
    </xf>
    <xf numFmtId="0" fontId="30" fillId="0" borderId="1" xfId="3" applyBorder="1" applyAlignment="1">
      <alignment horizontal="left" vertical="center" wrapText="1"/>
    </xf>
    <xf numFmtId="14" fontId="1" fillId="0" borderId="1" xfId="0" applyNumberFormat="1" applyFont="1" applyBorder="1" applyAlignment="1">
      <alignment horizontal="left" vertical="center" wrapText="1"/>
    </xf>
    <xf numFmtId="9" fontId="1" fillId="4" borderId="1" xfId="0" applyNumberFormat="1" applyFont="1" applyFill="1" applyBorder="1" applyAlignment="1">
      <alignment horizontal="center" vertical="center" wrapText="1"/>
    </xf>
    <xf numFmtId="0" fontId="1" fillId="4" borderId="2" xfId="0" applyFont="1" applyFill="1" applyBorder="1" applyAlignment="1">
      <alignment vertical="center" wrapText="1"/>
    </xf>
    <xf numFmtId="166" fontId="1" fillId="0" borderId="1" xfId="1" applyNumberFormat="1" applyFont="1" applyBorder="1" applyAlignment="1">
      <alignment horizontal="center" vertical="center" wrapText="1"/>
    </xf>
    <xf numFmtId="0" fontId="1" fillId="0" borderId="1" xfId="0" applyFont="1" applyFill="1" applyBorder="1" applyAlignment="1">
      <alignment horizontal="left" vertical="center"/>
    </xf>
    <xf numFmtId="0" fontId="1" fillId="8" borderId="1" xfId="0" applyFont="1" applyFill="1" applyBorder="1" applyAlignment="1">
      <alignment horizontal="left" vertical="center" wrapText="1"/>
    </xf>
    <xf numFmtId="0" fontId="30" fillId="8" borderId="1" xfId="3" applyFill="1" applyBorder="1" applyAlignment="1">
      <alignment horizontal="left" vertical="center" wrapText="1"/>
    </xf>
    <xf numFmtId="14" fontId="1" fillId="0" borderId="1" xfId="0" applyNumberFormat="1" applyFont="1" applyBorder="1" applyAlignment="1">
      <alignment horizontal="center" vertical="center" wrapText="1"/>
    </xf>
    <xf numFmtId="9" fontId="1" fillId="4" borderId="1" xfId="2" applyFont="1" applyFill="1" applyBorder="1" applyAlignment="1">
      <alignment horizontal="center" vertical="center" wrapText="1"/>
    </xf>
    <xf numFmtId="0" fontId="1" fillId="9" borderId="1" xfId="0" applyFont="1" applyFill="1" applyBorder="1" applyAlignment="1">
      <alignment horizontal="center" vertical="top" wrapText="1"/>
    </xf>
    <xf numFmtId="0" fontId="1" fillId="9" borderId="1" xfId="0" applyFont="1" applyFill="1" applyBorder="1" applyAlignment="1">
      <alignment horizontal="center" vertical="center" wrapText="1"/>
    </xf>
    <xf numFmtId="165" fontId="1" fillId="0" borderId="1" xfId="2" applyNumberFormat="1" applyFont="1" applyBorder="1" applyAlignment="1">
      <alignment horizontal="center" vertical="top" wrapText="1"/>
    </xf>
    <xf numFmtId="14" fontId="3" fillId="0" borderId="1" xfId="0" applyNumberFormat="1" applyFont="1" applyBorder="1" applyAlignment="1">
      <alignment horizontal="center" vertical="center" wrapText="1"/>
    </xf>
    <xf numFmtId="167" fontId="1" fillId="0" borderId="1" xfId="0" applyNumberFormat="1" applyFont="1" applyFill="1" applyBorder="1" applyAlignment="1">
      <alignment horizontal="center" wrapText="1"/>
    </xf>
    <xf numFmtId="167" fontId="4" fillId="0" borderId="1" xfId="0" applyNumberFormat="1" applyFont="1" applyFill="1" applyBorder="1" applyAlignment="1">
      <alignment horizontal="center" vertical="center" wrapText="1"/>
    </xf>
    <xf numFmtId="2" fontId="4" fillId="0" borderId="1" xfId="0" applyNumberFormat="1" applyFont="1" applyFill="1" applyBorder="1" applyAlignment="1">
      <alignment horizontal="center" vertical="center" wrapText="1"/>
    </xf>
    <xf numFmtId="1" fontId="4" fillId="0" borderId="1" xfId="0" applyNumberFormat="1" applyFont="1" applyFill="1" applyBorder="1" applyAlignment="1">
      <alignment horizontal="center" vertical="center" wrapText="1"/>
    </xf>
    <xf numFmtId="0" fontId="34" fillId="0" borderId="7" xfId="4" applyFont="1" applyBorder="1" applyAlignment="1">
      <alignment horizontal="center" vertical="center" wrapText="1"/>
    </xf>
    <xf numFmtId="0" fontId="36" fillId="0" borderId="7" xfId="4" applyFont="1" applyBorder="1" applyAlignment="1">
      <alignment horizontal="center" vertical="center" wrapText="1"/>
    </xf>
    <xf numFmtId="0" fontId="36" fillId="6" borderId="7" xfId="4" applyFont="1" applyFill="1" applyBorder="1" applyAlignment="1">
      <alignment vertical="center" wrapText="1"/>
    </xf>
    <xf numFmtId="0" fontId="37" fillId="0" borderId="0" xfId="4" applyFont="1" applyAlignment="1">
      <alignment horizontal="center" wrapText="1"/>
    </xf>
    <xf numFmtId="0" fontId="37" fillId="0" borderId="7" xfId="4" applyFont="1" applyBorder="1" applyAlignment="1">
      <alignment horizontal="center" wrapText="1"/>
    </xf>
    <xf numFmtId="168" fontId="37" fillId="0" borderId="7" xfId="4" applyNumberFormat="1" applyFont="1" applyBorder="1" applyAlignment="1">
      <alignment horizontal="center" wrapText="1"/>
    </xf>
    <xf numFmtId="0" fontId="32" fillId="0" borderId="7" xfId="4" applyFont="1" applyBorder="1" applyAlignment="1">
      <alignment horizontal="center" wrapText="1"/>
    </xf>
    <xf numFmtId="0" fontId="34" fillId="0" borderId="7" xfId="4" applyFont="1" applyBorder="1" applyAlignment="1">
      <alignment horizontal="left" vertical="center" wrapText="1"/>
    </xf>
    <xf numFmtId="0" fontId="32" fillId="0" borderId="7" xfId="4" quotePrefix="1" applyFont="1" applyBorder="1" applyAlignment="1">
      <alignment horizontal="center" wrapText="1"/>
    </xf>
    <xf numFmtId="0" fontId="38" fillId="0" borderId="7" xfId="4" applyFont="1" applyBorder="1"/>
    <xf numFmtId="0" fontId="39" fillId="0" borderId="7" xfId="4" quotePrefix="1" applyFont="1" applyBorder="1" applyAlignment="1">
      <alignment horizontal="center"/>
    </xf>
    <xf numFmtId="0" fontId="36" fillId="6" borderId="16" xfId="4" applyFont="1" applyFill="1" applyBorder="1" applyAlignment="1">
      <alignment vertical="center" wrapText="1"/>
    </xf>
    <xf numFmtId="0" fontId="37" fillId="0" borderId="7" xfId="4" applyFont="1" applyBorder="1" applyAlignment="1">
      <alignment horizontal="center"/>
    </xf>
    <xf numFmtId="0" fontId="32" fillId="0" borderId="7" xfId="4" quotePrefix="1" applyFont="1" applyBorder="1" applyAlignment="1">
      <alignment horizontal="center"/>
    </xf>
    <xf numFmtId="0" fontId="41" fillId="0" borderId="7" xfId="4" applyFont="1" applyBorder="1" applyAlignment="1"/>
    <xf numFmtId="0" fontId="37" fillId="0" borderId="7" xfId="4" quotePrefix="1" applyFont="1" applyBorder="1" applyAlignment="1">
      <alignment horizontal="center" wrapText="1"/>
    </xf>
    <xf numFmtId="0" fontId="40" fillId="0" borderId="7" xfId="4" applyFont="1" applyBorder="1" applyAlignment="1">
      <alignment wrapText="1"/>
    </xf>
    <xf numFmtId="0" fontId="1" fillId="10" borderId="1" xfId="0" applyFont="1" applyFill="1" applyBorder="1" applyAlignment="1">
      <alignment horizontal="left" vertical="center" wrapText="1"/>
    </xf>
    <xf numFmtId="14" fontId="1" fillId="10" borderId="1" xfId="0" applyNumberFormat="1" applyFont="1" applyFill="1" applyBorder="1" applyAlignment="1">
      <alignment horizontal="center" vertical="center" wrapText="1"/>
    </xf>
    <xf numFmtId="0" fontId="1" fillId="10" borderId="1" xfId="0" applyFont="1" applyFill="1" applyBorder="1" applyAlignment="1">
      <alignment horizontal="center" vertical="center" wrapText="1"/>
    </xf>
    <xf numFmtId="0" fontId="34" fillId="0" borderId="1" xfId="0" applyFont="1" applyFill="1" applyBorder="1" applyAlignment="1">
      <alignment horizontal="center" wrapText="1"/>
    </xf>
    <xf numFmtId="0" fontId="5"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17" fillId="7" borderId="8" xfId="0" applyFont="1" applyFill="1" applyBorder="1" applyAlignment="1">
      <alignment horizontal="center" vertical="center" wrapText="1"/>
    </xf>
    <xf numFmtId="0" fontId="17" fillId="7" borderId="9" xfId="0" applyFont="1" applyFill="1" applyBorder="1" applyAlignment="1">
      <alignment horizontal="center" vertical="center" wrapText="1"/>
    </xf>
    <xf numFmtId="0" fontId="6" fillId="3" borderId="3" xfId="0" applyFont="1" applyFill="1" applyBorder="1" applyAlignment="1">
      <alignment horizontal="center" wrapText="1"/>
    </xf>
    <xf numFmtId="0" fontId="6" fillId="3" borderId="5" xfId="0" applyFont="1" applyFill="1" applyBorder="1" applyAlignment="1">
      <alignment horizontal="center" wrapText="1"/>
    </xf>
    <xf numFmtId="0" fontId="6" fillId="3" borderId="6" xfId="0" applyFont="1" applyFill="1" applyBorder="1" applyAlignment="1">
      <alignment horizontal="center" wrapText="1"/>
    </xf>
    <xf numFmtId="0" fontId="2" fillId="3" borderId="3" xfId="0" applyFont="1" applyFill="1" applyBorder="1" applyAlignment="1">
      <alignment horizontal="center" wrapText="1"/>
    </xf>
    <xf numFmtId="0" fontId="2" fillId="3" borderId="6" xfId="0" applyFont="1" applyFill="1" applyBorder="1" applyAlignment="1">
      <alignment horizontal="center" wrapText="1"/>
    </xf>
    <xf numFmtId="0" fontId="2" fillId="3" borderId="5" xfId="0" applyFont="1" applyFill="1" applyBorder="1" applyAlignment="1">
      <alignment horizontal="center" wrapText="1"/>
    </xf>
    <xf numFmtId="0" fontId="1" fillId="0" borderId="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 xfId="0" applyFont="1" applyBorder="1" applyAlignment="1">
      <alignment horizontal="center" vertical="center" wrapText="1"/>
    </xf>
    <xf numFmtId="0" fontId="1" fillId="4" borderId="2"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 fillId="4" borderId="4" xfId="0" applyFont="1" applyFill="1" applyBorder="1" applyAlignment="1">
      <alignment horizontal="center" vertical="center" wrapText="1"/>
    </xf>
    <xf numFmtId="9" fontId="1" fillId="0" borderId="2" xfId="2" applyFont="1" applyBorder="1" applyAlignment="1">
      <alignment horizontal="center" vertical="center" wrapText="1"/>
    </xf>
    <xf numFmtId="9" fontId="1" fillId="0" borderId="13" xfId="2" applyFont="1" applyBorder="1" applyAlignment="1">
      <alignment horizontal="center" vertical="center" wrapText="1"/>
    </xf>
    <xf numFmtId="9" fontId="1" fillId="0" borderId="4" xfId="2" applyFont="1" applyBorder="1" applyAlignment="1">
      <alignment horizontal="center" vertical="center" wrapText="1"/>
    </xf>
    <xf numFmtId="0" fontId="4" fillId="0" borderId="0" xfId="0" applyFont="1" applyAlignment="1">
      <alignment horizontal="left" vertical="center" wrapText="1"/>
    </xf>
    <xf numFmtId="0" fontId="3" fillId="3" borderId="4"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6" xfId="0" applyFont="1" applyBorder="1" applyAlignment="1">
      <alignment horizontal="center" vertical="center" wrapText="1"/>
    </xf>
    <xf numFmtId="0" fontId="33" fillId="0" borderId="14" xfId="4" applyFont="1" applyBorder="1" applyAlignment="1">
      <alignment horizontal="left" vertical="center" wrapText="1"/>
    </xf>
    <xf numFmtId="0" fontId="35" fillId="0" borderId="15" xfId="4" applyFont="1" applyBorder="1"/>
    <xf numFmtId="0" fontId="34" fillId="6" borderId="14" xfId="4" applyFont="1" applyFill="1" applyBorder="1" applyAlignment="1">
      <alignment horizontal="center" vertical="center" wrapText="1"/>
    </xf>
    <xf numFmtId="0" fontId="34" fillId="6" borderId="18" xfId="4" applyFont="1" applyFill="1" applyBorder="1" applyAlignment="1">
      <alignment horizontal="center" vertical="center" wrapText="1"/>
    </xf>
    <xf numFmtId="0" fontId="35" fillId="0" borderId="19" xfId="4" applyFont="1" applyBorder="1"/>
    <xf numFmtId="0" fontId="35" fillId="0" borderId="20" xfId="4" applyFont="1" applyBorder="1"/>
    <xf numFmtId="0" fontId="35" fillId="0" borderId="21" xfId="4" applyFont="1" applyBorder="1"/>
    <xf numFmtId="0" fontId="34" fillId="0" borderId="16" xfId="4" applyFont="1" applyBorder="1" applyAlignment="1">
      <alignment horizontal="center" vertical="center" wrapText="1"/>
    </xf>
    <xf numFmtId="0" fontId="35" fillId="0" borderId="17" xfId="4" applyFont="1" applyBorder="1"/>
  </cellXfs>
  <cellStyles count="5">
    <cellStyle name="Comma" xfId="1" builtinId="3"/>
    <cellStyle name="Hyperlink" xfId="3" builtinId="8"/>
    <cellStyle name="Normal" xfId="0" builtinId="0"/>
    <cellStyle name="Normal 2" xfId="4" xr:uid="{D617F472-0CBB-4CEE-8AB6-1968D64B9BC0}"/>
    <cellStyle name="Percent" xfId="2" builtinId="5"/>
  </cellStyles>
  <dxfs count="0"/>
  <tableStyles count="0" defaultTableStyle="TableStyleMedium2" defaultPivotStyle="PivotStyleLight16"/>
  <colors>
    <mruColors>
      <color rgb="FF333333"/>
      <color rgb="FFD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1</xdr:col>
      <xdr:colOff>1149350</xdr:colOff>
      <xdr:row>108</xdr:row>
      <xdr:rowOff>0</xdr:rowOff>
    </xdr:from>
    <xdr:ext cx="2133600" cy="264560"/>
    <xdr:sp macro="" textlink="">
      <xdr:nvSpPr>
        <xdr:cNvPr id="4" name="TextBox 3">
          <a:extLst>
            <a:ext uri="{FF2B5EF4-FFF2-40B4-BE49-F238E27FC236}">
              <a16:creationId xmlns:a16="http://schemas.microsoft.com/office/drawing/2014/main" id="{37695434-5533-4133-B7D3-238A8D41FF08}"/>
            </a:ext>
          </a:extLst>
        </xdr:cNvPr>
        <xdr:cNvSpPr txBox="1"/>
      </xdr:nvSpPr>
      <xdr:spPr>
        <a:xfrm>
          <a:off x="3098800" y="2254250"/>
          <a:ext cx="21336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aseline="0"/>
            <a:t> </a:t>
          </a:r>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2</xdr:colOff>
      <xdr:row>5</xdr:row>
      <xdr:rowOff>143435</xdr:rowOff>
    </xdr:from>
    <xdr:to>
      <xdr:col>14</xdr:col>
      <xdr:colOff>307446</xdr:colOff>
      <xdr:row>48</xdr:row>
      <xdr:rowOff>62753</xdr:rowOff>
    </xdr:to>
    <xdr:pic>
      <xdr:nvPicPr>
        <xdr:cNvPr id="2" name="Picture 1">
          <a:extLst>
            <a:ext uri="{FF2B5EF4-FFF2-40B4-BE49-F238E27FC236}">
              <a16:creationId xmlns:a16="http://schemas.microsoft.com/office/drawing/2014/main" id="{68A4A708-9F7D-43C4-B376-03B3E2D8A7A8}"/>
            </a:ext>
          </a:extLst>
        </xdr:cNvPr>
        <xdr:cNvPicPr>
          <a:picLocks noChangeAspect="1"/>
        </xdr:cNvPicPr>
      </xdr:nvPicPr>
      <xdr:blipFill>
        <a:blip xmlns:r="http://schemas.openxmlformats.org/officeDocument/2006/relationships" r:embed="rId1"/>
        <a:stretch>
          <a:fillRect/>
        </a:stretch>
      </xdr:blipFill>
      <xdr:spPr>
        <a:xfrm>
          <a:off x="2" y="1416423"/>
          <a:ext cx="11540220" cy="7628965"/>
        </a:xfrm>
        <a:prstGeom prst="rect">
          <a:avLst/>
        </a:prstGeom>
      </xdr:spPr>
    </xdr:pic>
    <xdr:clientData/>
  </xdr:twoCellAnchor>
  <xdr:twoCellAnchor editAs="oneCell">
    <xdr:from>
      <xdr:col>0</xdr:col>
      <xdr:colOff>26895</xdr:colOff>
      <xdr:row>53</xdr:row>
      <xdr:rowOff>170329</xdr:rowOff>
    </xdr:from>
    <xdr:to>
      <xdr:col>14</xdr:col>
      <xdr:colOff>456199</xdr:colOff>
      <xdr:row>111</xdr:row>
      <xdr:rowOff>143436</xdr:rowOff>
    </xdr:to>
    <xdr:pic>
      <xdr:nvPicPr>
        <xdr:cNvPr id="3" name="Picture 2">
          <a:extLst>
            <a:ext uri="{FF2B5EF4-FFF2-40B4-BE49-F238E27FC236}">
              <a16:creationId xmlns:a16="http://schemas.microsoft.com/office/drawing/2014/main" id="{F5438F16-1E4C-4E61-906A-FAA296B2182F}"/>
            </a:ext>
          </a:extLst>
        </xdr:cNvPr>
        <xdr:cNvPicPr>
          <a:picLocks noChangeAspect="1"/>
        </xdr:cNvPicPr>
      </xdr:nvPicPr>
      <xdr:blipFill>
        <a:blip xmlns:r="http://schemas.openxmlformats.org/officeDocument/2006/relationships" r:embed="rId2"/>
        <a:stretch>
          <a:fillRect/>
        </a:stretch>
      </xdr:blipFill>
      <xdr:spPr>
        <a:xfrm>
          <a:off x="26895" y="10201835"/>
          <a:ext cx="11662080" cy="1043491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18</xdr:col>
      <xdr:colOff>302527</xdr:colOff>
      <xdr:row>15</xdr:row>
      <xdr:rowOff>136460</xdr:rowOff>
    </xdr:to>
    <xdr:pic>
      <xdr:nvPicPr>
        <xdr:cNvPr id="3" name="Picture 2">
          <a:extLst>
            <a:ext uri="{FF2B5EF4-FFF2-40B4-BE49-F238E27FC236}">
              <a16:creationId xmlns:a16="http://schemas.microsoft.com/office/drawing/2014/main" id="{59940C05-8850-4182-9E74-73DF6D06FA29}"/>
            </a:ext>
          </a:extLst>
        </xdr:cNvPr>
        <xdr:cNvPicPr>
          <a:picLocks noChangeAspect="1"/>
        </xdr:cNvPicPr>
      </xdr:nvPicPr>
      <xdr:blipFill>
        <a:blip xmlns:r="http://schemas.openxmlformats.org/officeDocument/2006/relationships" r:embed="rId1"/>
        <a:stretch>
          <a:fillRect/>
        </a:stretch>
      </xdr:blipFill>
      <xdr:spPr>
        <a:xfrm>
          <a:off x="0" y="923365"/>
          <a:ext cx="13704762" cy="201904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4</xdr:row>
      <xdr:rowOff>0</xdr:rowOff>
    </xdr:from>
    <xdr:to>
      <xdr:col>23</xdr:col>
      <xdr:colOff>363355</xdr:colOff>
      <xdr:row>35</xdr:row>
      <xdr:rowOff>137120</xdr:rowOff>
    </xdr:to>
    <xdr:pic>
      <xdr:nvPicPr>
        <xdr:cNvPr id="2" name="Picture 1">
          <a:extLst>
            <a:ext uri="{FF2B5EF4-FFF2-40B4-BE49-F238E27FC236}">
              <a16:creationId xmlns:a16="http://schemas.microsoft.com/office/drawing/2014/main" id="{C5136A68-E494-4765-A976-9E240811952B}"/>
            </a:ext>
          </a:extLst>
        </xdr:cNvPr>
        <xdr:cNvPicPr>
          <a:picLocks noChangeAspect="1"/>
        </xdr:cNvPicPr>
      </xdr:nvPicPr>
      <xdr:blipFill>
        <a:blip xmlns:r="http://schemas.openxmlformats.org/officeDocument/2006/relationships" r:embed="rId1"/>
        <a:stretch>
          <a:fillRect/>
        </a:stretch>
      </xdr:blipFill>
      <xdr:spPr>
        <a:xfrm>
          <a:off x="0" y="735106"/>
          <a:ext cx="15657143" cy="5695238"/>
        </a:xfrm>
        <a:prstGeom prst="rect">
          <a:avLst/>
        </a:prstGeom>
      </xdr:spPr>
    </xdr:pic>
    <xdr:clientData/>
  </xdr:twoCellAnchor>
  <xdr:twoCellAnchor editAs="oneCell">
    <xdr:from>
      <xdr:col>0</xdr:col>
      <xdr:colOff>0</xdr:colOff>
      <xdr:row>40</xdr:row>
      <xdr:rowOff>0</xdr:rowOff>
    </xdr:from>
    <xdr:to>
      <xdr:col>23</xdr:col>
      <xdr:colOff>315736</xdr:colOff>
      <xdr:row>71</xdr:row>
      <xdr:rowOff>127597</xdr:rowOff>
    </xdr:to>
    <xdr:pic>
      <xdr:nvPicPr>
        <xdr:cNvPr id="3" name="Picture 2">
          <a:extLst>
            <a:ext uri="{FF2B5EF4-FFF2-40B4-BE49-F238E27FC236}">
              <a16:creationId xmlns:a16="http://schemas.microsoft.com/office/drawing/2014/main" id="{0BB6D494-D7C2-494D-A6E8-E067FDF7D997}"/>
            </a:ext>
          </a:extLst>
        </xdr:cNvPr>
        <xdr:cNvPicPr>
          <a:picLocks noChangeAspect="1"/>
        </xdr:cNvPicPr>
      </xdr:nvPicPr>
      <xdr:blipFill>
        <a:blip xmlns:r="http://schemas.openxmlformats.org/officeDocument/2006/relationships" r:embed="rId2"/>
        <a:stretch>
          <a:fillRect/>
        </a:stretch>
      </xdr:blipFill>
      <xdr:spPr>
        <a:xfrm>
          <a:off x="0" y="7207624"/>
          <a:ext cx="15609524" cy="5685714"/>
        </a:xfrm>
        <a:prstGeom prst="rect">
          <a:avLst/>
        </a:prstGeom>
      </xdr:spPr>
    </xdr:pic>
    <xdr:clientData/>
  </xdr:twoCellAnchor>
  <xdr:twoCellAnchor editAs="oneCell">
    <xdr:from>
      <xdr:col>0</xdr:col>
      <xdr:colOff>0</xdr:colOff>
      <xdr:row>74</xdr:row>
      <xdr:rowOff>0</xdr:rowOff>
    </xdr:from>
    <xdr:to>
      <xdr:col>23</xdr:col>
      <xdr:colOff>306212</xdr:colOff>
      <xdr:row>91</xdr:row>
      <xdr:rowOff>171048</xdr:rowOff>
    </xdr:to>
    <xdr:pic>
      <xdr:nvPicPr>
        <xdr:cNvPr id="4" name="Picture 3">
          <a:extLst>
            <a:ext uri="{FF2B5EF4-FFF2-40B4-BE49-F238E27FC236}">
              <a16:creationId xmlns:a16="http://schemas.microsoft.com/office/drawing/2014/main" id="{E14B0AC9-C474-4545-BE64-1A896474362B}"/>
            </a:ext>
          </a:extLst>
        </xdr:cNvPr>
        <xdr:cNvPicPr>
          <a:picLocks noChangeAspect="1"/>
        </xdr:cNvPicPr>
      </xdr:nvPicPr>
      <xdr:blipFill>
        <a:blip xmlns:r="http://schemas.openxmlformats.org/officeDocument/2006/relationships" r:embed="rId3"/>
        <a:stretch>
          <a:fillRect/>
        </a:stretch>
      </xdr:blipFill>
      <xdr:spPr>
        <a:xfrm>
          <a:off x="0" y="13321553"/>
          <a:ext cx="15600000" cy="3219048"/>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Graeme Duncan" id="{8848FAB2-6051-4C2D-A64F-9EB100519256}" userId="S::Graeme.Duncan@jncc.gov.uk::56192531-49c7-40bb-9fc6-0f0138fb8e0d"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12" dT="2021-04-13T11:32:35.28" personId="{8848FAB2-6051-4C2D-A64F-9EB100519256}" id="{54F84D80-EA0A-4FFB-AB43-428358C44176}">
    <text>19 internal and 4 external products across these two "Both" lines</text>
  </threadedComment>
  <threadedComment ref="H16" dT="2021-04-12T22:13:29.37" personId="{8848FAB2-6051-4C2D-A64F-9EB100519256}" id="{F4A0996F-8AA2-41C5-9302-E99D00F36AA0}">
    <text>Composite zipping and compression leading to lower filesize rather than lower amount of data.</text>
  </threadedComment>
  <threadedComment ref="G21" dT="2021-04-12T09:45:39.40" personId="{8848FAB2-6051-4C2D-A64F-9EB100519256}" id="{B3AD2608-D499-4514-933C-C6227B42745B}">
    <text>Technically +infinity, but this appears more sensible</text>
  </threadedComment>
  <threadedComment ref="E53" dT="2021-04-12T15:57:17.27" personId="{8848FAB2-6051-4C2D-A64F-9EB100519256}" id="{CE0B4045-9D61-4C2F-93CC-3084EC9D36C2}">
    <text>Manual only</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emodnet-seabedhabitats.eu/access-data/launch-map-viewer/?zoom=4&amp;center=-3.508,52.305&amp;layerIds=950,951,952,953,954,955,956,957,958,959,960,961,962,963,964,965,966,967,968,969,970,971,972,973,974,975,976,977,978,979,980,981,982,983,984,985,986,987,988,989,990,991,992,993,994,995,996,997,998,999,1000,1001,1002,1003,1010,1011,1012,1013,1014,1015,1016,1017,1018,1019,1020,1021,1022,1023,1024,1025,1026,1027,1028,1029,1030,1031,1032,1033,1034,1035,1036,1037,1038,1039,1040&amp;baseLayerId=-3&amp;activeFilters=" TargetMode="External"/><Relationship Id="rId13" Type="http://schemas.openxmlformats.org/officeDocument/2006/relationships/printerSettings" Target="../printerSettings/printerSettings4.bin"/><Relationship Id="rId3" Type="http://schemas.openxmlformats.org/officeDocument/2006/relationships/hyperlink" Target="https://www.emodnet-seabedhabitats.eu/access-data/launch-map-viewer/?activeFilters=&amp;zoom=3&amp;center=-31.692,52.591&amp;layerIds=17,18,85,86,87,88&amp;baseLayerId=-3&amp;activeFilters=" TargetMode="External"/><Relationship Id="rId7" Type="http://schemas.openxmlformats.org/officeDocument/2006/relationships/hyperlink" Target="https://www.emodnet-seabedhabitats.eu/access-data/launch-map-viewer/?zoom=4&amp;center=-3.508,52.305&amp;layerIds=500,501,502,510,520,521,522&amp;baseLayerId=-3&amp;activeFilters=" TargetMode="External"/><Relationship Id="rId12" Type="http://schemas.openxmlformats.org/officeDocument/2006/relationships/hyperlink" Target="https://www.emodnet-seabedhabitats.eu/access-data/launch-map-viewer/?zoom=4&amp;center=-3.508,52.305&amp;layerIds=66,67,68&amp;baseLayerId=-3&amp;activeFilters=" TargetMode="External"/><Relationship Id="rId2" Type="http://schemas.openxmlformats.org/officeDocument/2006/relationships/hyperlink" Target="https://www.emodnet-seabedhabitats.eu/access-data/launch-map-viewer/?activeFilters=&amp;zoom=3&amp;center=-31.692,52.591&amp;layerIds=29,89,1043,16,1055,1048,1056,1059&amp;baseLayerId=-3&amp;activeFilters=" TargetMode="External"/><Relationship Id="rId16" Type="http://schemas.microsoft.com/office/2017/10/relationships/threadedComment" Target="../threadedComments/threadedComment1.xml"/><Relationship Id="rId1" Type="http://schemas.openxmlformats.org/officeDocument/2006/relationships/hyperlink" Target="https://www.emodnet-seabedhabitats.eu/access-data/launch-map-viewer/?activeFilters=&amp;zoom=3&amp;center=-31.692,52.591&amp;layerIds=1,2,3&amp;baseLayerId=-3&amp;activeFilters=" TargetMode="External"/><Relationship Id="rId6" Type="http://schemas.openxmlformats.org/officeDocument/2006/relationships/hyperlink" Target="https://www.emodnet-seabedhabitats.eu/access-data/launch-map-viewer/?zoom=6&amp;center=33.870,43.370&amp;layerIds=49&amp;baseLayerId=-3&amp;activeFilters=" TargetMode="External"/><Relationship Id="rId11" Type="http://schemas.openxmlformats.org/officeDocument/2006/relationships/hyperlink" Target="https://www.emodnet-seabedhabitats.eu/access-data/launch-map-viewer/?zoom=4&amp;center=-3.508,52.305&amp;layerIds=820,821,822&amp;baseLayerId=-3&amp;activeFilters=" TargetMode="External"/><Relationship Id="rId5" Type="http://schemas.openxmlformats.org/officeDocument/2006/relationships/hyperlink" Target="https://www.emodnet-seabedhabitats.eu/access-data/launch-map-viewer/?activeFilters=&amp;zoom=3&amp;center=-31.692,52.591&amp;layerIds=20,22,26,34,36,38,91,40,43,45,1044,1046,1050,1052,1061&amp;baseLayerId=-3&amp;activeFilters=" TargetMode="External"/><Relationship Id="rId15" Type="http://schemas.openxmlformats.org/officeDocument/2006/relationships/comments" Target="../comments1.xml"/><Relationship Id="rId10" Type="http://schemas.openxmlformats.org/officeDocument/2006/relationships/hyperlink" Target="https://www.emodnet-seabedhabitats.eu/access-data/launch-map-viewer/?zoom=4&amp;center=-3.508,52.305&amp;layerIds=810,811,812,813,814,815,816,817&amp;baseLayerId=-3&amp;activeFilters=" TargetMode="External"/><Relationship Id="rId4" Type="http://schemas.openxmlformats.org/officeDocument/2006/relationships/hyperlink" Target="https://www.emodnet-seabedhabitats.eu/access-data/launch-map-viewer/?activeFilters=&amp;zoom=3&amp;center=-31.692,52.591&amp;layerIds=23,28,33,35,37,39,90,1042,1054,1058,41,44,46,1045,1047,1049,1051,1053,1057,1060,19,21&amp;baseLayerId=-3&amp;activeFilters=" TargetMode="External"/><Relationship Id="rId9" Type="http://schemas.openxmlformats.org/officeDocument/2006/relationships/hyperlink" Target="https://www.emodnet-seabedhabitats.eu/access-data/launch-map-viewer/?zoom=4&amp;center=-3.508,52.305&amp;layerIds=801&amp;baseLayerId=-3&amp;activeFilters=" TargetMode="External"/><Relationship Id="rId14"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11"/>
  <sheetViews>
    <sheetView tabSelected="1" zoomScale="85" zoomScaleNormal="85" workbookViewId="0">
      <selection activeCell="E10" sqref="E10"/>
    </sheetView>
  </sheetViews>
  <sheetFormatPr defaultRowHeight="15"/>
  <cols>
    <col min="1" max="1" width="14" bestFit="1" customWidth="1"/>
    <col min="2" max="2" width="36.42578125" customWidth="1"/>
    <col min="5" max="5" width="13.42578125" customWidth="1"/>
    <col min="6" max="6" width="27.42578125" customWidth="1"/>
    <col min="7" max="7" width="14.140625" customWidth="1"/>
    <col min="8" max="8" width="14.5703125" bestFit="1" customWidth="1"/>
  </cols>
  <sheetData>
    <row r="1" spans="1:8" s="15" customFormat="1" ht="14.25">
      <c r="A1" s="17" t="s">
        <v>0</v>
      </c>
      <c r="B1" s="17" t="s">
        <v>1</v>
      </c>
      <c r="C1" s="7"/>
      <c r="D1" s="7"/>
      <c r="E1" s="2" t="s">
        <v>2</v>
      </c>
      <c r="F1" s="2" t="s">
        <v>3</v>
      </c>
      <c r="G1" s="2" t="s">
        <v>4</v>
      </c>
      <c r="H1" s="2" t="s">
        <v>5</v>
      </c>
    </row>
    <row r="2" spans="1:8" s="15" customFormat="1" ht="38.450000000000003" customHeight="1">
      <c r="A2" s="40" t="s">
        <v>6</v>
      </c>
      <c r="B2" s="109" t="s">
        <v>6</v>
      </c>
      <c r="C2" s="7"/>
      <c r="D2" s="7"/>
      <c r="E2" s="108" t="s">
        <v>6</v>
      </c>
      <c r="F2" s="109" t="s">
        <v>7</v>
      </c>
      <c r="G2" s="109" t="s">
        <v>8</v>
      </c>
      <c r="H2" s="109" t="s">
        <v>9</v>
      </c>
    </row>
    <row r="3" spans="1:8" s="15" customFormat="1" ht="48">
      <c r="A3" s="40" t="s">
        <v>10</v>
      </c>
      <c r="B3" s="109" t="s">
        <v>11</v>
      </c>
      <c r="C3" s="7"/>
      <c r="D3" s="7"/>
      <c r="E3" s="108" t="s">
        <v>10</v>
      </c>
      <c r="F3" s="109" t="s">
        <v>12</v>
      </c>
      <c r="G3" s="109" t="s">
        <v>8</v>
      </c>
      <c r="H3" s="109" t="s">
        <v>13</v>
      </c>
    </row>
    <row r="4" spans="1:8" s="15" customFormat="1" ht="60">
      <c r="A4" s="40" t="s">
        <v>14</v>
      </c>
      <c r="B4" s="109" t="s">
        <v>15</v>
      </c>
      <c r="C4" s="7"/>
      <c r="D4" s="7"/>
      <c r="E4" s="108" t="s">
        <v>14</v>
      </c>
      <c r="F4" s="109" t="s">
        <v>16</v>
      </c>
      <c r="G4" s="109" t="s">
        <v>8</v>
      </c>
      <c r="H4" s="109" t="s">
        <v>13</v>
      </c>
    </row>
    <row r="5" spans="1:8" s="15" customFormat="1" ht="96">
      <c r="A5" s="40" t="s">
        <v>17</v>
      </c>
      <c r="B5" s="109" t="s">
        <v>18</v>
      </c>
      <c r="C5" s="7"/>
      <c r="D5" s="7"/>
      <c r="E5" s="108" t="s">
        <v>17</v>
      </c>
      <c r="F5" s="109" t="s">
        <v>19</v>
      </c>
      <c r="G5" s="109" t="s">
        <v>20</v>
      </c>
      <c r="H5" s="109" t="s">
        <v>21</v>
      </c>
    </row>
    <row r="6" spans="1:8" s="15" customFormat="1" ht="60">
      <c r="A6" s="40" t="s">
        <v>22</v>
      </c>
      <c r="B6" s="109" t="s">
        <v>23</v>
      </c>
      <c r="C6" s="7"/>
      <c r="D6" s="7"/>
      <c r="E6" s="108" t="s">
        <v>22</v>
      </c>
      <c r="F6" s="109" t="s">
        <v>7</v>
      </c>
      <c r="G6" s="109" t="s">
        <v>24</v>
      </c>
      <c r="H6" s="109" t="s">
        <v>9</v>
      </c>
    </row>
    <row r="7" spans="1:8" s="15" customFormat="1" ht="72">
      <c r="A7" s="40" t="s">
        <v>25</v>
      </c>
      <c r="B7" s="109" t="s">
        <v>26</v>
      </c>
      <c r="C7" s="7"/>
      <c r="D7" s="7"/>
      <c r="E7" s="108" t="s">
        <v>25</v>
      </c>
      <c r="F7" s="109" t="s">
        <v>27</v>
      </c>
      <c r="G7" s="109" t="s">
        <v>28</v>
      </c>
      <c r="H7" s="109" t="s">
        <v>29</v>
      </c>
    </row>
    <row r="8" spans="1:8" s="15" customFormat="1" ht="96">
      <c r="A8" s="40" t="s">
        <v>30</v>
      </c>
      <c r="B8" s="109" t="s">
        <v>31</v>
      </c>
      <c r="C8" s="7"/>
      <c r="D8" s="7"/>
      <c r="E8" s="159" t="s">
        <v>30</v>
      </c>
      <c r="F8" s="160" t="s">
        <v>32</v>
      </c>
      <c r="G8" s="160" t="s">
        <v>8</v>
      </c>
      <c r="H8" s="3" t="s">
        <v>33</v>
      </c>
    </row>
    <row r="9" spans="1:8" s="15" customFormat="1" ht="36">
      <c r="A9" s="7"/>
      <c r="B9" s="7"/>
      <c r="C9" s="7"/>
      <c r="D9" s="7"/>
      <c r="E9" s="159"/>
      <c r="F9" s="160"/>
      <c r="G9" s="160"/>
      <c r="H9" s="18" t="s">
        <v>34</v>
      </c>
    </row>
    <row r="10" spans="1:8" s="15" customFormat="1" ht="14.25">
      <c r="E10" s="7" t="s">
        <v>35</v>
      </c>
      <c r="F10" s="19"/>
      <c r="G10" s="19"/>
      <c r="H10" s="19"/>
    </row>
    <row r="11" spans="1:8" s="15" customFormat="1" ht="14.25">
      <c r="E11" s="7" t="s">
        <v>36</v>
      </c>
      <c r="F11" s="19"/>
      <c r="G11" s="19"/>
      <c r="H11" s="19"/>
    </row>
  </sheetData>
  <mergeCells count="3">
    <mergeCell ref="E8:E9"/>
    <mergeCell ref="F8:F9"/>
    <mergeCell ref="G8:G9"/>
  </mergeCells>
  <pageMargins left="0.70866141732283472" right="0.70866141732283472" top="0.74803149606299213" bottom="0.74803149606299213" header="0.31496062992125984" footer="0.31496062992125984"/>
  <pageSetup paperSize="9" scale="68"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C96"/>
  <sheetViews>
    <sheetView topLeftCell="A52" zoomScale="85" zoomScaleNormal="85" workbookViewId="0">
      <selection activeCell="K95" sqref="K95"/>
    </sheetView>
  </sheetViews>
  <sheetFormatPr defaultRowHeight="15"/>
  <cols>
    <col min="1" max="1" width="16.42578125" customWidth="1"/>
    <col min="2" max="2" width="19.85546875" customWidth="1"/>
  </cols>
  <sheetData>
    <row r="1" spans="1:1" s="74" customFormat="1">
      <c r="A1" s="77" t="s">
        <v>248</v>
      </c>
    </row>
    <row r="2" spans="1:1" s="74" customFormat="1">
      <c r="A2" s="77" t="s">
        <v>45</v>
      </c>
    </row>
    <row r="3" spans="1:1" ht="15.75">
      <c r="A3" s="6" t="s">
        <v>311</v>
      </c>
    </row>
    <row r="39" spans="1:1" ht="15.75">
      <c r="A39" s="6" t="s">
        <v>312</v>
      </c>
    </row>
    <row r="74" spans="1:1" ht="15.75">
      <c r="A74" s="6" t="s">
        <v>313</v>
      </c>
    </row>
    <row r="93" spans="1:3">
      <c r="A93" s="89" t="s">
        <v>100</v>
      </c>
      <c r="B93" s="90"/>
      <c r="C93" s="91"/>
    </row>
    <row r="94" spans="1:3" ht="63.75">
      <c r="A94" s="93" t="s">
        <v>314</v>
      </c>
      <c r="B94" s="93" t="s">
        <v>408</v>
      </c>
      <c r="C94" s="80"/>
    </row>
    <row r="95" spans="1:3" ht="38.25">
      <c r="A95" s="93" t="s">
        <v>315</v>
      </c>
      <c r="B95" s="50" t="s">
        <v>438</v>
      </c>
      <c r="C95" s="8"/>
    </row>
    <row r="96" spans="1:3" ht="165.75">
      <c r="A96" s="93" t="s">
        <v>316</v>
      </c>
      <c r="B96" s="93" t="s">
        <v>437</v>
      </c>
    </row>
  </sheetData>
  <pageMargins left="0.7" right="0.7" top="0.75" bottom="0.75" header="0.3" footer="0.3"/>
  <pageSetup paperSize="9"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3"/>
  <sheetViews>
    <sheetView topLeftCell="A7" workbookViewId="0">
      <selection activeCell="B4" sqref="B4"/>
    </sheetView>
  </sheetViews>
  <sheetFormatPr defaultColWidth="8.85546875" defaultRowHeight="14.25"/>
  <cols>
    <col min="1" max="1" width="48.42578125" style="80" customWidth="1"/>
    <col min="2" max="2" width="80.140625" style="80" customWidth="1"/>
    <col min="3" max="16384" width="8.85546875" style="80"/>
  </cols>
  <sheetData>
    <row r="1" spans="1:2" ht="16.5" thickBot="1">
      <c r="A1" s="161" t="s">
        <v>37</v>
      </c>
      <c r="B1" s="162"/>
    </row>
    <row r="2" spans="1:2" ht="15" thickBot="1">
      <c r="A2" s="68" t="s">
        <v>38</v>
      </c>
      <c r="B2" s="69" t="s">
        <v>39</v>
      </c>
    </row>
    <row r="3" spans="1:2" ht="24">
      <c r="A3" s="95" t="s">
        <v>40</v>
      </c>
      <c r="B3" s="87"/>
    </row>
    <row r="4" spans="1:2" ht="108.75" thickBot="1">
      <c r="A4" s="88" t="str">
        <f>'1(Data)'!A56</f>
        <v>1A) Volume and coverage of available data</v>
      </c>
      <c r="B4" s="88" t="str">
        <f>'1(Data)'!B56</f>
        <v>Reduction in volume of data points available in GB is due to difference in compression of the download zipfile. We seek guidance on optimal ways to measure GB size. Prodution database table size is a possibility, though this is highly optimised and would appear as a significant reduction.
Points per reporting region is now automated based on draft sea areas sent to secretariat, there will therefore be a difference in these figures due to improved approach. As a result of the new approachm comparitive figures (i.e. new points this quarter) should now be available starting next reporting round (Q2 2021)</v>
      </c>
    </row>
    <row r="5" spans="1:2" ht="60.75" thickBot="1">
      <c r="A5" s="88" t="str">
        <f>'1(Data)'!A57</f>
        <v>1B) Usage of data in this quarter</v>
      </c>
      <c r="B5" s="88" t="str">
        <f>'1(Data)'!B57</f>
        <v>Manual downloads remain stable. 
Map visualisations and WMS as previous are across all themes and across data/data products, referring to the entire service.
WFS requests are now gathered per-layer and relate to wfs requests specifying a typename (dataset), which is non comparable to the more general method used previously.</v>
      </c>
    </row>
    <row r="6" spans="1:2" ht="24.75" thickBot="1">
      <c r="A6" s="96" t="s">
        <v>41</v>
      </c>
      <c r="B6" s="75"/>
    </row>
    <row r="7" spans="1:2" ht="72.75" thickBot="1">
      <c r="A7" s="75" t="str">
        <f>'2(Products)'!A68</f>
        <v>2A) Volume and coverage of available data products</v>
      </c>
      <c r="B7" s="75" t="str">
        <f>'2(Products)'!B68</f>
        <v>3 new UK-wide detailed composite Habitats Directive datasets added to the portal alongside habitat maps from survey.
Reporting on habitat maps from survey per region is now automated based on draft sea areas sent to secretariat, there will therefore be a difference in these figures from the previous report due to improved approach.</v>
      </c>
    </row>
    <row r="8" spans="1:2" ht="108.75" thickBot="1">
      <c r="A8" s="75" t="str">
        <f>'2(Products)'!A69</f>
        <v>2B) Usage of data products in this quarter</v>
      </c>
      <c r="B8" s="75" t="str">
        <f>'2(Products)'!B69</f>
        <v>Manual downloads show a steady number of increased datasets downloaded, though a reduced number of individual download sessions, suggesting users are downloading a wider variety of datasets on each session. Map visualisations are non-comparable with the previous reporting period due to a change in method (now number of wms requests referred by the EMODnet mapper). 
Map visualisations and WMS as previous are across all themes and across data/data products, referring to the entire service.
WFS requests are now gathered per-layer and relate to wfs requests specifying a typename (dataset), which is non comparable to the more general method used previously.</v>
      </c>
    </row>
    <row r="9" spans="1:2" ht="30.6" customHeight="1" thickBot="1">
      <c r="A9" s="70" t="str">
        <f>'3(Data providers)'!A30</f>
        <v>3) Organisations supplying/ approached to supply data anad data products</v>
      </c>
      <c r="B9" s="70" t="str">
        <f>'3(Data providers)'!B30</f>
        <v>A good supply of data. Either volunteered by current partners (or known contects), or approached directly by partners of seabed habitats.</v>
      </c>
    </row>
    <row r="10" spans="1:2" ht="36.75" thickBot="1">
      <c r="A10" s="71" t="str">
        <f>'4(Web services)'!A15</f>
        <v>4) Online 'Web' interfaces to access or view data</v>
      </c>
      <c r="B10" s="71" t="str">
        <f>'4(Web services)'!B15</f>
        <v>No changes. Before the end of the phase, the portal is hoping to move to a more streamlined workspace, removing the duplicated "open" and "view" workspaces, towards a harmonised workspace for both wfs and wms.</v>
      </c>
    </row>
    <row r="11" spans="1:2" ht="24.75" thickBot="1">
      <c r="A11" s="70" t="str">
        <f>'5(User stats)&amp;6(Use case stats)'!A112</f>
        <v>5) Statistics on information volunteered through download forms</v>
      </c>
      <c r="B11" s="70" t="str">
        <f>'5(User stats)&amp;6(Use case stats)'!B112</f>
        <v>Relatively low provision of optional data compared to the previous reporting phase. Reason is uncertain. However, split between both organisation type and countries remains fairly consistent.</v>
      </c>
    </row>
    <row r="12" spans="1:2" ht="60.75" thickBot="1">
      <c r="A12" s="71" t="str">
        <f>'5(User stats)&amp;6(Use case stats)'!A113</f>
        <v>6) Published use cases</v>
      </c>
      <c r="B12" s="71" t="str">
        <f>'5(User stats)&amp;6(Use case stats)'!B113</f>
        <v>Three new use cases (lowest in table) published  this quarter and will be submitted to central in due course for upload.
Reporting on portal for individual use case statistics on the Seabed Habitats Portal is not possible as use cases are gathered into themed pages</v>
      </c>
    </row>
    <row r="13" spans="1:2" ht="15" thickBot="1">
      <c r="A13" s="70" t="str">
        <f>'8(User friendliness)'!A76</f>
        <v>8.1) Technical monitoring</v>
      </c>
      <c r="B13" s="70" t="str">
        <f>'8(User friendliness)'!B76</f>
        <v>Webserver shows improved average response time, though within the margins of error.</v>
      </c>
    </row>
    <row r="14" spans="1:2" ht="24.75" thickBot="1">
      <c r="A14" s="71" t="str">
        <f>'8(User friendliness)'!A77</f>
        <v>8.2) Visual Harmonisation score</v>
      </c>
      <c r="B14" s="71" t="str">
        <f>'8(User friendliness)'!B77</f>
        <v>No change in visual harmonisation score. Questions will be asked at next TWG again regarding  best use of effort for further harmonisation considering imminent closure of thematic portals.</v>
      </c>
    </row>
    <row r="15" spans="1:2" ht="24.75" thickBot="1">
      <c r="A15" s="70" t="str">
        <f>'9-10-11(User stats)'!A94</f>
        <v>9) Visibility &amp; analytics for web pages</v>
      </c>
      <c r="B15" s="70" t="str">
        <f>'9-10-11(User stats)'!B94</f>
        <v>Generally remaining stable in comparison to previous quarters, consistent user interaction with portal</v>
      </c>
    </row>
    <row r="16" spans="1:2" ht="15" thickBot="1">
      <c r="A16" s="71" t="str">
        <f>'9-10-11(User stats)'!A95</f>
        <v>10) Visibility &amp; analytics for web sections</v>
      </c>
      <c r="B16" s="71" t="str">
        <f>'9-10-11(User stats)'!B95</f>
        <v>Similarly stable in comparison to previous reporting period, no significant trends observed.</v>
      </c>
    </row>
    <row r="17" spans="1:2" ht="36.75" thickBot="1">
      <c r="A17" s="70" t="str">
        <f>'9-10-11(User stats)'!A96</f>
        <v>11) Average visit duration for web pages</v>
      </c>
      <c r="B17" s="70" t="str">
        <f>'9-10-11(User stats)'!B96</f>
        <v>Time on data submission process remains high, tying in with new suppliers reading the process in earnest to ensure data are delivered correctly.  Other pages showing a marked decrease in duration. Potentially browsing fo new content but website is generally static.</v>
      </c>
    </row>
    <row r="18" spans="1:2">
      <c r="A18" s="72"/>
    </row>
    <row r="19" spans="1:2">
      <c r="A19" s="4"/>
    </row>
    <row r="20" spans="1:2">
      <c r="A20" s="4"/>
    </row>
    <row r="21" spans="1:2">
      <c r="A21" s="4"/>
    </row>
    <row r="22" spans="1:2">
      <c r="A22" s="4"/>
    </row>
    <row r="23" spans="1:2">
      <c r="A23" s="4"/>
    </row>
  </sheetData>
  <mergeCells count="1">
    <mergeCell ref="A1:B1"/>
  </mergeCells>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57"/>
  <sheetViews>
    <sheetView topLeftCell="A29" zoomScaleNormal="100" workbookViewId="0">
      <selection activeCell="E31" sqref="E31"/>
    </sheetView>
  </sheetViews>
  <sheetFormatPr defaultColWidth="9.140625" defaultRowHeight="14.25"/>
  <cols>
    <col min="1" max="1" width="15.85546875" style="44" customWidth="1"/>
    <col min="2" max="2" width="16.5703125" style="44" customWidth="1"/>
    <col min="3" max="3" width="14.42578125" style="44" customWidth="1"/>
    <col min="4" max="4" width="16.5703125" style="44" customWidth="1"/>
    <col min="5" max="5" width="17.85546875" style="44" customWidth="1"/>
    <col min="6" max="6" width="16.140625" style="44" customWidth="1"/>
    <col min="7" max="7" width="14.85546875" style="44" customWidth="1"/>
    <col min="8" max="8" width="15" style="44" customWidth="1"/>
    <col min="9" max="9" width="16.42578125" style="44" customWidth="1"/>
    <col min="10" max="10" width="16.7109375" style="44" customWidth="1"/>
    <col min="11" max="11" width="18.85546875" style="44" customWidth="1"/>
    <col min="12" max="13" width="14.140625" style="44" customWidth="1"/>
    <col min="14" max="14" width="15.140625" style="44" customWidth="1"/>
    <col min="15" max="15" width="16.140625" style="44" customWidth="1"/>
    <col min="16" max="16" width="24.85546875" style="44" customWidth="1"/>
    <col min="17" max="17" width="19.42578125" style="44" customWidth="1"/>
    <col min="18" max="18" width="20" style="44" customWidth="1"/>
    <col min="19" max="19" width="12.140625" style="44" bestFit="1" customWidth="1"/>
    <col min="20" max="20" width="9.140625" style="44"/>
    <col min="21" max="21" width="10.140625" style="44" customWidth="1"/>
    <col min="22" max="22" width="12" style="44" customWidth="1"/>
    <col min="23" max="16384" width="9.140625" style="44"/>
  </cols>
  <sheetData>
    <row r="1" spans="1:17" ht="15.75">
      <c r="A1" s="43" t="s">
        <v>42</v>
      </c>
    </row>
    <row r="2" spans="1:17" s="80" customFormat="1">
      <c r="A2" s="77" t="s">
        <v>43</v>
      </c>
    </row>
    <row r="3" spans="1:17" s="80" customFormat="1">
      <c r="A3" s="77" t="s">
        <v>44</v>
      </c>
    </row>
    <row r="4" spans="1:17" s="74" customFormat="1" ht="15">
      <c r="A4" s="77" t="s">
        <v>45</v>
      </c>
    </row>
    <row r="5" spans="1:17" s="54" customFormat="1" ht="15">
      <c r="A5" s="58" t="s">
        <v>46</v>
      </c>
    </row>
    <row r="6" spans="1:17" ht="32.25" customHeight="1">
      <c r="A6" s="112" t="s">
        <v>47</v>
      </c>
      <c r="B6" s="112" t="s">
        <v>48</v>
      </c>
      <c r="C6" s="112" t="s">
        <v>49</v>
      </c>
      <c r="H6" s="45"/>
      <c r="I6" s="45"/>
      <c r="J6" s="45"/>
      <c r="K6" s="45"/>
      <c r="L6" s="45"/>
      <c r="M6" s="45"/>
      <c r="N6" s="45"/>
      <c r="O6" s="45"/>
      <c r="P6" s="45"/>
      <c r="Q6" s="45"/>
    </row>
    <row r="7" spans="1:17" ht="18" customHeight="1">
      <c r="A7" s="114">
        <v>44301</v>
      </c>
      <c r="B7" s="46" t="s">
        <v>317</v>
      </c>
      <c r="C7" s="46" t="s">
        <v>13</v>
      </c>
      <c r="E7" s="45"/>
      <c r="F7" s="45"/>
      <c r="G7" s="45"/>
      <c r="H7" s="45"/>
      <c r="I7" s="45"/>
      <c r="J7" s="45"/>
      <c r="K7" s="45"/>
      <c r="L7" s="45"/>
      <c r="M7" s="45"/>
      <c r="N7" s="45"/>
      <c r="O7" s="45"/>
      <c r="P7" s="45"/>
      <c r="Q7" s="45"/>
    </row>
    <row r="8" spans="1:17">
      <c r="B8" s="101"/>
      <c r="C8" s="101"/>
      <c r="D8" s="101"/>
    </row>
    <row r="9" spans="1:17" ht="63.75">
      <c r="A9" s="24" t="s">
        <v>50</v>
      </c>
      <c r="B9" s="30" t="s">
        <v>51</v>
      </c>
      <c r="C9" s="30" t="s">
        <v>52</v>
      </c>
      <c r="D9" s="30" t="s">
        <v>53</v>
      </c>
      <c r="E9" s="30" t="s">
        <v>54</v>
      </c>
    </row>
    <row r="10" spans="1:17">
      <c r="A10" s="115" t="s">
        <v>14</v>
      </c>
      <c r="B10" s="49">
        <v>473295</v>
      </c>
      <c r="C10" s="49">
        <v>455037</v>
      </c>
      <c r="D10" s="116">
        <f>(B10-C10)/C10</f>
        <v>4.0124209679652426E-2</v>
      </c>
      <c r="E10" s="49">
        <v>0.82</v>
      </c>
    </row>
    <row r="11" spans="1:17">
      <c r="A11" s="47"/>
      <c r="B11" s="49"/>
      <c r="C11" s="49"/>
      <c r="D11" s="49"/>
      <c r="E11" s="49"/>
    </row>
    <row r="12" spans="1:17">
      <c r="A12" s="47"/>
      <c r="B12" s="49"/>
      <c r="C12" s="49"/>
      <c r="D12" s="49"/>
      <c r="E12" s="49"/>
    </row>
    <row r="13" spans="1:17">
      <c r="A13" s="47"/>
      <c r="B13" s="49"/>
      <c r="C13" s="49"/>
      <c r="D13" s="49"/>
      <c r="E13" s="49"/>
    </row>
    <row r="14" spans="1:17">
      <c r="A14" s="47"/>
      <c r="B14" s="49"/>
      <c r="C14" s="49"/>
      <c r="D14" s="49"/>
      <c r="E14" s="49"/>
    </row>
    <row r="15" spans="1:17">
      <c r="A15" s="47"/>
      <c r="B15" s="49"/>
      <c r="C15" s="49"/>
      <c r="D15" s="49"/>
      <c r="E15" s="49"/>
    </row>
    <row r="16" spans="1:17">
      <c r="A16" s="47"/>
      <c r="B16" s="49"/>
      <c r="C16" s="49"/>
      <c r="D16" s="49"/>
      <c r="E16" s="49"/>
    </row>
    <row r="17" spans="1:15">
      <c r="A17" s="47"/>
      <c r="B17" s="49"/>
      <c r="C17" s="49"/>
      <c r="D17" s="49"/>
      <c r="E17" s="49"/>
    </row>
    <row r="18" spans="1:15" customFormat="1" ht="15"/>
    <row r="19" spans="1:15" customFormat="1" ht="15.75">
      <c r="B19" s="163" t="s">
        <v>55</v>
      </c>
      <c r="C19" s="164"/>
      <c r="D19" s="164"/>
      <c r="E19" s="164"/>
      <c r="F19" s="164"/>
      <c r="G19" s="164"/>
      <c r="H19" s="164"/>
      <c r="I19" s="164"/>
      <c r="J19" s="164"/>
      <c r="K19" s="164"/>
      <c r="L19" s="164"/>
      <c r="M19" s="164"/>
      <c r="N19" s="164"/>
      <c r="O19" s="165"/>
    </row>
    <row r="20" spans="1:15" customFormat="1" ht="15">
      <c r="B20" s="166" t="s">
        <v>56</v>
      </c>
      <c r="C20" s="167"/>
      <c r="D20" s="166" t="s">
        <v>57</v>
      </c>
      <c r="E20" s="167"/>
      <c r="F20" s="166" t="s">
        <v>58</v>
      </c>
      <c r="G20" s="167"/>
      <c r="H20" s="166" t="s">
        <v>59</v>
      </c>
      <c r="I20" s="167"/>
      <c r="J20" s="166" t="s">
        <v>60</v>
      </c>
      <c r="K20" s="167"/>
      <c r="L20" s="166" t="s">
        <v>61</v>
      </c>
      <c r="M20" s="167"/>
      <c r="N20" s="166" t="s">
        <v>62</v>
      </c>
      <c r="O20" s="167"/>
    </row>
    <row r="21" spans="1:15" customFormat="1" ht="39">
      <c r="A21" s="24" t="s">
        <v>63</v>
      </c>
      <c r="B21" s="5" t="s">
        <v>64</v>
      </c>
      <c r="C21" s="5" t="s">
        <v>65</v>
      </c>
      <c r="D21" s="5" t="s">
        <v>64</v>
      </c>
      <c r="E21" s="5" t="s">
        <v>65</v>
      </c>
      <c r="F21" s="5" t="s">
        <v>64</v>
      </c>
      <c r="G21" s="5" t="s">
        <v>65</v>
      </c>
      <c r="H21" s="5" t="s">
        <v>64</v>
      </c>
      <c r="I21" s="5" t="s">
        <v>65</v>
      </c>
      <c r="J21" s="5" t="s">
        <v>64</v>
      </c>
      <c r="K21" s="5" t="s">
        <v>65</v>
      </c>
      <c r="L21" s="5" t="s">
        <v>64</v>
      </c>
      <c r="M21" s="5" t="s">
        <v>65</v>
      </c>
      <c r="N21" s="5" t="s">
        <v>64</v>
      </c>
      <c r="O21" s="5" t="s">
        <v>65</v>
      </c>
    </row>
    <row r="22" spans="1:15" customFormat="1" ht="15">
      <c r="A22" s="115" t="s">
        <v>14</v>
      </c>
      <c r="B22" s="48">
        <v>235277</v>
      </c>
      <c r="C22" s="48" t="s">
        <v>318</v>
      </c>
      <c r="D22" s="48">
        <v>3774</v>
      </c>
      <c r="E22" s="48" t="s">
        <v>318</v>
      </c>
      <c r="F22" s="48">
        <v>114879</v>
      </c>
      <c r="G22" s="48" t="s">
        <v>318</v>
      </c>
      <c r="H22" s="48">
        <v>4028</v>
      </c>
      <c r="I22" s="48" t="s">
        <v>318</v>
      </c>
      <c r="J22" s="48">
        <v>45219</v>
      </c>
      <c r="K22" s="48" t="s">
        <v>318</v>
      </c>
      <c r="L22" s="48">
        <v>70118</v>
      </c>
      <c r="M22" s="48" t="s">
        <v>318</v>
      </c>
      <c r="N22" s="48">
        <v>0</v>
      </c>
      <c r="O22" s="48" t="s">
        <v>318</v>
      </c>
    </row>
    <row r="23" spans="1:15" customFormat="1" ht="15">
      <c r="A23" s="47"/>
      <c r="B23" s="48"/>
      <c r="C23" s="48"/>
      <c r="D23" s="48"/>
      <c r="E23" s="48"/>
      <c r="F23" s="48"/>
      <c r="G23" s="48"/>
      <c r="H23" s="48"/>
      <c r="I23" s="48"/>
      <c r="J23" s="48"/>
      <c r="K23" s="48"/>
      <c r="L23" s="48"/>
      <c r="M23" s="48"/>
      <c r="N23" s="48"/>
      <c r="O23" s="48"/>
    </row>
    <row r="24" spans="1:15" customFormat="1" ht="15">
      <c r="A24" s="47"/>
      <c r="B24" s="48"/>
      <c r="C24" s="48"/>
      <c r="D24" s="48"/>
      <c r="E24" s="48"/>
      <c r="F24" s="48"/>
      <c r="G24" s="48"/>
      <c r="H24" s="48"/>
      <c r="I24" s="48"/>
      <c r="J24" s="48"/>
      <c r="K24" s="48"/>
      <c r="L24" s="48"/>
      <c r="M24" s="48"/>
      <c r="N24" s="48"/>
      <c r="O24" s="48"/>
    </row>
    <row r="25" spans="1:15" customFormat="1" ht="15">
      <c r="A25" s="47"/>
      <c r="B25" s="48"/>
      <c r="C25" s="48"/>
      <c r="D25" s="48"/>
      <c r="E25" s="48"/>
      <c r="F25" s="48"/>
      <c r="G25" s="48"/>
      <c r="H25" s="48"/>
      <c r="I25" s="48"/>
      <c r="J25" s="48"/>
      <c r="K25" s="48"/>
      <c r="L25" s="48"/>
      <c r="M25" s="48"/>
      <c r="N25" s="48"/>
      <c r="O25" s="48"/>
    </row>
    <row r="26" spans="1:15" customFormat="1" ht="15">
      <c r="A26" s="47"/>
      <c r="B26" s="48"/>
      <c r="C26" s="48"/>
      <c r="D26" s="48"/>
      <c r="E26" s="48"/>
      <c r="F26" s="48"/>
      <c r="G26" s="48"/>
      <c r="H26" s="48"/>
      <c r="I26" s="48"/>
      <c r="J26" s="48"/>
      <c r="K26" s="48"/>
      <c r="L26" s="48"/>
      <c r="M26" s="48"/>
      <c r="N26" s="48"/>
      <c r="O26" s="48"/>
    </row>
    <row r="27" spans="1:15" customFormat="1" ht="15">
      <c r="A27" s="47"/>
      <c r="B27" s="48"/>
      <c r="C27" s="48"/>
      <c r="D27" s="48"/>
      <c r="E27" s="48"/>
      <c r="F27" s="48"/>
      <c r="G27" s="48"/>
      <c r="H27" s="48"/>
      <c r="I27" s="48"/>
      <c r="J27" s="48"/>
      <c r="K27" s="48"/>
      <c r="L27" s="48"/>
      <c r="M27" s="48"/>
      <c r="N27" s="48"/>
      <c r="O27" s="48"/>
    </row>
    <row r="28" spans="1:15" customFormat="1" ht="15">
      <c r="A28" s="47"/>
      <c r="B28" s="48"/>
      <c r="C28" s="48"/>
      <c r="D28" s="48"/>
      <c r="E28" s="48"/>
      <c r="F28" s="48"/>
      <c r="G28" s="48"/>
      <c r="H28" s="48"/>
      <c r="I28" s="48"/>
      <c r="J28" s="48"/>
      <c r="K28" s="48"/>
      <c r="L28" s="48"/>
      <c r="M28" s="48"/>
      <c r="N28" s="48"/>
      <c r="O28" s="48"/>
    </row>
    <row r="29" spans="1:15" customFormat="1" ht="15">
      <c r="A29" s="47"/>
      <c r="B29" s="48"/>
      <c r="C29" s="48"/>
      <c r="D29" s="48"/>
      <c r="E29" s="48"/>
      <c r="F29" s="48"/>
      <c r="G29" s="48"/>
      <c r="H29" s="48"/>
      <c r="I29" s="48"/>
      <c r="J29" s="48"/>
      <c r="K29" s="48"/>
      <c r="L29" s="48"/>
      <c r="M29" s="48"/>
      <c r="N29" s="48"/>
      <c r="O29" s="48"/>
    </row>
    <row r="30" spans="1:15" s="50" customFormat="1" ht="12.75">
      <c r="A30" s="55" t="s">
        <v>66</v>
      </c>
    </row>
    <row r="31" spans="1:15">
      <c r="A31" s="104" t="s">
        <v>67</v>
      </c>
      <c r="B31" s="50"/>
      <c r="C31" s="50"/>
      <c r="D31" s="50"/>
      <c r="E31" s="50"/>
      <c r="F31" s="50"/>
      <c r="G31" s="50"/>
    </row>
    <row r="32" spans="1:15">
      <c r="A32" s="53" t="s">
        <v>68</v>
      </c>
      <c r="B32" s="50"/>
      <c r="C32" s="50"/>
      <c r="D32" s="50"/>
      <c r="E32" s="50"/>
      <c r="F32" s="50"/>
      <c r="G32" s="50"/>
    </row>
    <row r="33" spans="1:18">
      <c r="A33" s="53" t="s">
        <v>69</v>
      </c>
      <c r="B33" s="50"/>
      <c r="C33" s="50"/>
      <c r="D33" s="50"/>
      <c r="E33" s="50"/>
      <c r="F33" s="50"/>
      <c r="G33" s="50"/>
    </row>
    <row r="34" spans="1:18">
      <c r="A34" s="53" t="s">
        <v>70</v>
      </c>
      <c r="B34" s="50"/>
      <c r="C34" s="50"/>
      <c r="D34" s="50"/>
      <c r="E34" s="50"/>
      <c r="F34" s="50"/>
      <c r="G34" s="50"/>
    </row>
    <row r="35" spans="1:18">
      <c r="A35" s="53" t="s">
        <v>71</v>
      </c>
      <c r="B35" s="50"/>
      <c r="C35" s="50"/>
      <c r="D35" s="50"/>
      <c r="E35" s="50"/>
      <c r="F35" s="50"/>
      <c r="G35" s="50"/>
    </row>
    <row r="36" spans="1:18">
      <c r="A36" s="53" t="s">
        <v>72</v>
      </c>
      <c r="B36" s="50"/>
      <c r="C36" s="50"/>
      <c r="D36" s="50"/>
      <c r="E36" s="50"/>
      <c r="F36" s="50"/>
      <c r="G36" s="50"/>
    </row>
    <row r="37" spans="1:18">
      <c r="A37" s="53" t="s">
        <v>73</v>
      </c>
      <c r="B37" s="50"/>
      <c r="C37" s="50"/>
      <c r="D37" s="50"/>
      <c r="E37" s="50"/>
      <c r="F37" s="50"/>
      <c r="G37" s="50"/>
    </row>
    <row r="38" spans="1:18">
      <c r="A38" s="53" t="s">
        <v>74</v>
      </c>
    </row>
    <row r="39" spans="1:18">
      <c r="A39" s="53" t="s">
        <v>75</v>
      </c>
    </row>
    <row r="41" spans="1:18">
      <c r="A41" s="51"/>
      <c r="B41" s="50"/>
      <c r="C41" s="50"/>
      <c r="D41" s="50"/>
      <c r="E41" s="50"/>
      <c r="F41" s="50"/>
      <c r="G41" s="50"/>
    </row>
    <row r="42" spans="1:18" s="54" customFormat="1" ht="15">
      <c r="A42" s="58" t="s">
        <v>76</v>
      </c>
    </row>
    <row r="43" spans="1:18" ht="38.25">
      <c r="A43" s="60" t="s">
        <v>47</v>
      </c>
      <c r="B43" s="112" t="s">
        <v>48</v>
      </c>
      <c r="C43" s="112" t="s">
        <v>77</v>
      </c>
      <c r="J43" s="50"/>
      <c r="K43" s="50"/>
      <c r="L43" s="50"/>
      <c r="M43" s="50"/>
      <c r="N43" s="50"/>
      <c r="O43" s="50"/>
      <c r="P43" s="50"/>
      <c r="Q43" s="50"/>
      <c r="R43" s="45"/>
    </row>
    <row r="44" spans="1:18" ht="18" customHeight="1">
      <c r="A44" s="114">
        <v>44301</v>
      </c>
      <c r="B44" s="46" t="s">
        <v>317</v>
      </c>
      <c r="C44" s="46" t="s">
        <v>13</v>
      </c>
      <c r="J44" s="50"/>
      <c r="K44" s="50"/>
      <c r="L44" s="50"/>
      <c r="M44" s="50"/>
      <c r="N44" s="50"/>
      <c r="O44" s="50"/>
      <c r="P44" s="52"/>
    </row>
    <row r="45" spans="1:18" ht="15.6" customHeight="1">
      <c r="C45" s="166" t="s">
        <v>78</v>
      </c>
      <c r="D45" s="168"/>
      <c r="E45" s="168"/>
      <c r="F45" s="168"/>
      <c r="G45" s="167"/>
      <c r="H45" s="166" t="s">
        <v>79</v>
      </c>
      <c r="I45" s="168"/>
      <c r="J45" s="168"/>
      <c r="K45" s="168"/>
      <c r="L45" s="168"/>
      <c r="M45" s="168"/>
      <c r="N45" s="168"/>
      <c r="O45" s="168"/>
      <c r="P45" s="167"/>
    </row>
    <row r="46" spans="1:18" ht="63.75">
      <c r="A46" s="24" t="s">
        <v>80</v>
      </c>
      <c r="B46" s="24" t="s">
        <v>81</v>
      </c>
      <c r="C46" s="5" t="s">
        <v>82</v>
      </c>
      <c r="D46" s="5" t="s">
        <v>83</v>
      </c>
      <c r="E46" s="5" t="s">
        <v>84</v>
      </c>
      <c r="F46" s="5" t="s">
        <v>85</v>
      </c>
      <c r="G46" s="76" t="s">
        <v>86</v>
      </c>
      <c r="H46" s="5" t="s">
        <v>87</v>
      </c>
      <c r="I46" s="5" t="s">
        <v>88</v>
      </c>
      <c r="J46" s="76" t="s">
        <v>89</v>
      </c>
      <c r="K46" s="5" t="s">
        <v>90</v>
      </c>
      <c r="L46" s="5" t="s">
        <v>91</v>
      </c>
      <c r="M46" s="76" t="s">
        <v>92</v>
      </c>
      <c r="N46" s="5" t="s">
        <v>93</v>
      </c>
      <c r="O46" s="5" t="s">
        <v>94</v>
      </c>
      <c r="P46" s="76" t="s">
        <v>95</v>
      </c>
    </row>
    <row r="47" spans="1:18" ht="15">
      <c r="A47" s="115" t="s">
        <v>14</v>
      </c>
      <c r="B47" s="44" t="s">
        <v>319</v>
      </c>
      <c r="C47" s="48" t="s">
        <v>386</v>
      </c>
      <c r="D47" s="48">
        <v>5.7779999999999996</v>
      </c>
      <c r="E47">
        <v>30727087</v>
      </c>
      <c r="F47" s="48">
        <f>90*351230</f>
        <v>31610700</v>
      </c>
      <c r="G47" s="117">
        <f>(E47-F47)/F47</f>
        <v>-2.7952971620369051E-2</v>
      </c>
      <c r="H47" s="48">
        <v>1108570</v>
      </c>
      <c r="I47" s="48">
        <v>1518</v>
      </c>
      <c r="J47" s="117" t="s">
        <v>388</v>
      </c>
      <c r="K47" s="48">
        <v>5239173</v>
      </c>
      <c r="L47" s="48">
        <v>898579</v>
      </c>
      <c r="M47" s="117">
        <f>(K47-L47)/L47</f>
        <v>4.8305090593036342</v>
      </c>
      <c r="N47" s="48">
        <v>291</v>
      </c>
      <c r="O47" s="48">
        <v>51638</v>
      </c>
      <c r="P47" s="117" t="s">
        <v>388</v>
      </c>
    </row>
    <row r="48" spans="1:18" ht="14.1" customHeight="1">
      <c r="A48" s="53" t="s">
        <v>96</v>
      </c>
      <c r="B48" s="105"/>
      <c r="C48" s="106"/>
      <c r="D48" s="106"/>
      <c r="E48" s="106"/>
      <c r="F48" s="106"/>
      <c r="G48" s="106"/>
      <c r="H48" s="106"/>
      <c r="I48" s="106"/>
      <c r="J48" s="106"/>
      <c r="K48" s="106"/>
      <c r="L48" s="106"/>
      <c r="M48" s="106"/>
      <c r="N48" s="106"/>
      <c r="O48" s="106"/>
      <c r="P48" s="106"/>
    </row>
    <row r="49" spans="1:3" s="50" customFormat="1" ht="12.75">
      <c r="A49" s="53" t="s">
        <v>97</v>
      </c>
      <c r="B49" s="53"/>
      <c r="C49" s="53"/>
    </row>
    <row r="50" spans="1:3" s="50" customFormat="1" ht="12.75">
      <c r="A50" s="53" t="s">
        <v>98</v>
      </c>
      <c r="B50" s="53"/>
      <c r="C50" s="53"/>
    </row>
    <row r="51" spans="1:3" s="50" customFormat="1" ht="12.75">
      <c r="A51" s="53" t="s">
        <v>99</v>
      </c>
      <c r="B51" s="53"/>
      <c r="C51" s="53"/>
    </row>
    <row r="52" spans="1:3" s="50" customFormat="1" ht="12.75">
      <c r="A52" s="53"/>
      <c r="B52" s="53"/>
      <c r="C52" s="53"/>
    </row>
    <row r="55" spans="1:3" ht="15">
      <c r="A55" s="89" t="s">
        <v>100</v>
      </c>
      <c r="B55" s="90"/>
      <c r="C55" s="91"/>
    </row>
    <row r="56" spans="1:3" s="80" customFormat="1" ht="42.6" customHeight="1">
      <c r="A56" s="93" t="s">
        <v>101</v>
      </c>
      <c r="B56" s="93" t="s">
        <v>434</v>
      </c>
      <c r="C56" s="33"/>
    </row>
    <row r="57" spans="1:3" s="80" customFormat="1" ht="67.7" customHeight="1">
      <c r="A57" s="93" t="s">
        <v>102</v>
      </c>
      <c r="B57" s="93" t="s">
        <v>389</v>
      </c>
      <c r="C57" s="33"/>
    </row>
  </sheetData>
  <mergeCells count="10">
    <mergeCell ref="B19:O19"/>
    <mergeCell ref="D20:E20"/>
    <mergeCell ref="B20:C20"/>
    <mergeCell ref="C45:G45"/>
    <mergeCell ref="N20:O20"/>
    <mergeCell ref="L20:M20"/>
    <mergeCell ref="J20:K20"/>
    <mergeCell ref="H20:I20"/>
    <mergeCell ref="F20:G20"/>
    <mergeCell ref="H45:P45"/>
  </mergeCells>
  <pageMargins left="0.70866141732283472" right="0.70866141732283472" top="0.74803149606299213" bottom="0.74803149606299213" header="0.31496062992125984" footer="0.31496062992125984"/>
  <pageSetup paperSize="9" scale="65" orientation="landscape" horizontalDpi="4294967293"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69"/>
  <sheetViews>
    <sheetView topLeftCell="A45" zoomScale="85" zoomScaleNormal="85" workbookViewId="0">
      <selection activeCell="D68" sqref="D68"/>
    </sheetView>
  </sheetViews>
  <sheetFormatPr defaultColWidth="8.85546875" defaultRowHeight="14.25"/>
  <cols>
    <col min="1" max="1" width="38.7109375" style="80" customWidth="1"/>
    <col min="2" max="2" width="114.7109375" style="80" customWidth="1"/>
    <col min="3" max="3" width="17.5703125" style="80" customWidth="1"/>
    <col min="4" max="4" width="21.42578125" style="80" customWidth="1"/>
    <col min="5" max="5" width="14.42578125" style="80" customWidth="1"/>
    <col min="6" max="6" width="14.5703125" style="80" bestFit="1" customWidth="1"/>
    <col min="7" max="7" width="22.5703125" style="80" customWidth="1"/>
    <col min="8" max="8" width="15.5703125" style="80" customWidth="1"/>
    <col min="9" max="9" width="17.85546875" style="80" customWidth="1"/>
    <col min="10" max="10" width="14.42578125" style="80" customWidth="1"/>
    <col min="11" max="11" width="15.5703125" style="80" customWidth="1"/>
    <col min="12" max="14" width="15.140625" style="80" customWidth="1"/>
    <col min="15" max="15" width="14.85546875" style="80" customWidth="1"/>
    <col min="16" max="17" width="15.140625" style="80" customWidth="1"/>
    <col min="18" max="18" width="16.140625" style="80" customWidth="1"/>
    <col min="19" max="19" width="17.5703125" style="80" customWidth="1"/>
    <col min="20" max="20" width="14.42578125" style="80" customWidth="1"/>
    <col min="21" max="21" width="17.5703125" style="80" customWidth="1"/>
    <col min="22" max="16384" width="8.85546875" style="80"/>
  </cols>
  <sheetData>
    <row r="1" spans="1:13" ht="15.75">
      <c r="A1" s="14" t="s">
        <v>103</v>
      </c>
      <c r="B1" s="14"/>
      <c r="C1" s="14"/>
      <c r="D1" s="15"/>
      <c r="E1" s="15"/>
      <c r="F1" s="15"/>
      <c r="G1" s="15"/>
      <c r="H1" s="15"/>
      <c r="I1" s="15"/>
      <c r="J1" s="15"/>
      <c r="K1" s="15"/>
      <c r="L1" s="15"/>
      <c r="M1" s="15"/>
    </row>
    <row r="2" spans="1:13" ht="15.75">
      <c r="A2" s="77" t="s">
        <v>104</v>
      </c>
      <c r="B2" s="14"/>
      <c r="C2" s="14"/>
      <c r="D2" s="15"/>
      <c r="E2" s="15"/>
      <c r="F2" s="15"/>
      <c r="G2" s="15"/>
      <c r="H2" s="15"/>
      <c r="I2" s="15"/>
      <c r="J2" s="15"/>
      <c r="K2" s="15"/>
      <c r="L2" s="15"/>
      <c r="M2" s="15"/>
    </row>
    <row r="3" spans="1:13" ht="15.75">
      <c r="A3" s="77" t="s">
        <v>44</v>
      </c>
      <c r="B3" s="14"/>
      <c r="C3" s="14"/>
      <c r="D3" s="15"/>
      <c r="E3" s="15"/>
      <c r="F3" s="15"/>
      <c r="G3" s="15"/>
      <c r="H3" s="15"/>
      <c r="I3" s="15"/>
      <c r="J3" s="15"/>
      <c r="K3" s="15"/>
      <c r="L3" s="15"/>
      <c r="M3" s="15"/>
    </row>
    <row r="4" spans="1:13" s="74" customFormat="1" ht="15">
      <c r="A4" s="77" t="s">
        <v>45</v>
      </c>
    </row>
    <row r="5" spans="1:13" s="54" customFormat="1" ht="15">
      <c r="A5" s="58" t="s">
        <v>105</v>
      </c>
    </row>
    <row r="6" spans="1:13" ht="60" customHeight="1">
      <c r="A6" s="112" t="s">
        <v>47</v>
      </c>
      <c r="B6" s="112" t="s">
        <v>48</v>
      </c>
      <c r="C6" s="61" t="s">
        <v>106</v>
      </c>
      <c r="D6" s="61" t="s">
        <v>107</v>
      </c>
      <c r="F6" s="29"/>
      <c r="G6" s="29"/>
      <c r="H6" s="29"/>
      <c r="I6" s="29"/>
      <c r="J6" s="29"/>
      <c r="K6" s="29"/>
      <c r="L6" s="29"/>
      <c r="M6" s="29"/>
    </row>
    <row r="7" spans="1:13" s="85" customFormat="1" ht="26.45" customHeight="1">
      <c r="A7" s="119">
        <v>44301</v>
      </c>
      <c r="B7" s="118" t="s">
        <v>317</v>
      </c>
      <c r="C7" s="62">
        <v>55</v>
      </c>
      <c r="D7" s="158">
        <v>1018</v>
      </c>
      <c r="F7" s="63"/>
      <c r="G7" s="63"/>
      <c r="H7" s="63"/>
      <c r="I7" s="63"/>
      <c r="J7" s="63"/>
      <c r="K7" s="63"/>
      <c r="L7" s="63"/>
      <c r="M7" s="63"/>
    </row>
    <row r="8" spans="1:13">
      <c r="A8" s="29"/>
      <c r="B8" s="29"/>
      <c r="C8" s="29"/>
      <c r="D8" s="29"/>
      <c r="E8" s="29"/>
      <c r="F8" s="29"/>
      <c r="G8" s="29"/>
    </row>
    <row r="9" spans="1:13" ht="63.75">
      <c r="A9" s="24" t="s">
        <v>50</v>
      </c>
      <c r="B9" s="64" t="s">
        <v>108</v>
      </c>
      <c r="C9" s="64" t="s">
        <v>109</v>
      </c>
      <c r="D9" s="64" t="s">
        <v>110</v>
      </c>
      <c r="E9" s="57" t="s">
        <v>111</v>
      </c>
      <c r="F9" s="57" t="s">
        <v>112</v>
      </c>
      <c r="G9" s="30" t="s">
        <v>113</v>
      </c>
      <c r="H9" s="30" t="s">
        <v>114</v>
      </c>
    </row>
    <row r="10" spans="1:13" ht="15">
      <c r="A10" s="27" t="s">
        <v>317</v>
      </c>
      <c r="B10" s="120" t="s">
        <v>320</v>
      </c>
      <c r="C10" s="121">
        <v>43654</v>
      </c>
      <c r="D10" s="27" t="s">
        <v>332</v>
      </c>
      <c r="E10" s="10">
        <v>3</v>
      </c>
      <c r="F10" s="10">
        <v>3</v>
      </c>
      <c r="G10" s="10">
        <v>0</v>
      </c>
      <c r="H10" s="10">
        <v>28.4</v>
      </c>
    </row>
    <row r="11" spans="1:13" ht="15">
      <c r="A11" s="27" t="s">
        <v>17</v>
      </c>
      <c r="B11" s="120" t="s">
        <v>321</v>
      </c>
      <c r="C11" s="121">
        <v>43229</v>
      </c>
      <c r="D11" s="27" t="s">
        <v>332</v>
      </c>
      <c r="E11" s="10">
        <v>6</v>
      </c>
      <c r="F11" s="10">
        <v>6</v>
      </c>
      <c r="G11" s="10">
        <v>0</v>
      </c>
      <c r="H11" s="173">
        <v>16.5</v>
      </c>
    </row>
    <row r="12" spans="1:13" ht="15">
      <c r="A12" s="27" t="s">
        <v>17</v>
      </c>
      <c r="B12" s="120" t="s">
        <v>322</v>
      </c>
      <c r="C12" s="121">
        <v>43594</v>
      </c>
      <c r="D12" s="27" t="s">
        <v>333</v>
      </c>
      <c r="E12" s="10">
        <v>15</v>
      </c>
      <c r="F12" s="10">
        <v>15</v>
      </c>
      <c r="G12" s="10">
        <v>0</v>
      </c>
      <c r="H12" s="174"/>
    </row>
    <row r="13" spans="1:13" ht="15">
      <c r="A13" s="27" t="s">
        <v>17</v>
      </c>
      <c r="B13" s="120" t="s">
        <v>323</v>
      </c>
      <c r="C13" s="121" t="s">
        <v>318</v>
      </c>
      <c r="D13" s="27" t="s">
        <v>333</v>
      </c>
      <c r="E13" s="10">
        <v>8</v>
      </c>
      <c r="F13" s="10">
        <v>8</v>
      </c>
      <c r="G13" s="10">
        <v>0</v>
      </c>
      <c r="H13" s="174"/>
    </row>
    <row r="14" spans="1:13" ht="15">
      <c r="A14" s="27" t="s">
        <v>17</v>
      </c>
      <c r="B14" s="120" t="s">
        <v>324</v>
      </c>
      <c r="C14" s="121">
        <v>43594</v>
      </c>
      <c r="D14" s="27" t="s">
        <v>332</v>
      </c>
      <c r="E14" s="10">
        <v>23</v>
      </c>
      <c r="F14" s="10">
        <v>23</v>
      </c>
      <c r="G14" s="10">
        <v>0</v>
      </c>
      <c r="H14" s="175"/>
    </row>
    <row r="15" spans="1:13" ht="15">
      <c r="A15" s="27" t="s">
        <v>22</v>
      </c>
      <c r="B15" s="120" t="s">
        <v>325</v>
      </c>
      <c r="C15" s="121">
        <v>43601</v>
      </c>
      <c r="D15" s="27" t="s">
        <v>332</v>
      </c>
      <c r="E15" s="10">
        <v>1</v>
      </c>
      <c r="F15" s="10">
        <v>1</v>
      </c>
      <c r="G15" s="10">
        <v>0</v>
      </c>
      <c r="H15" s="10">
        <v>0.12</v>
      </c>
    </row>
    <row r="16" spans="1:13" ht="15">
      <c r="A16" s="27" t="s">
        <v>317</v>
      </c>
      <c r="B16" s="120" t="s">
        <v>326</v>
      </c>
      <c r="C16" s="121" t="s">
        <v>318</v>
      </c>
      <c r="D16" s="27" t="s">
        <v>334</v>
      </c>
      <c r="E16" s="10">
        <v>925</v>
      </c>
      <c r="F16" s="10">
        <v>903</v>
      </c>
      <c r="G16" s="129">
        <f>(E16-F16)/F16</f>
        <v>2.4363233665559248E-2</v>
      </c>
      <c r="H16" s="10">
        <v>2.3439999999999999</v>
      </c>
    </row>
    <row r="17" spans="1:15" ht="15">
      <c r="A17" s="27" t="s">
        <v>317</v>
      </c>
      <c r="B17" s="120" t="s">
        <v>327</v>
      </c>
      <c r="C17" s="121" t="s">
        <v>318</v>
      </c>
      <c r="D17" s="27" t="s">
        <v>334</v>
      </c>
      <c r="E17" s="10">
        <v>77</v>
      </c>
      <c r="F17" s="10">
        <v>77</v>
      </c>
      <c r="G17" s="10">
        <v>0</v>
      </c>
      <c r="H17" s="10">
        <v>4.4999999999999998E-2</v>
      </c>
    </row>
    <row r="18" spans="1:15" ht="15">
      <c r="A18" s="27" t="s">
        <v>317</v>
      </c>
      <c r="B18" s="120" t="s">
        <v>328</v>
      </c>
      <c r="C18" s="121" t="s">
        <v>318</v>
      </c>
      <c r="D18" s="27" t="s">
        <v>334</v>
      </c>
      <c r="E18" s="10">
        <v>1</v>
      </c>
      <c r="F18" s="10">
        <v>1</v>
      </c>
      <c r="G18" s="10">
        <v>0</v>
      </c>
      <c r="H18" s="123">
        <v>1.1200000000000001</v>
      </c>
    </row>
    <row r="19" spans="1:15" ht="15">
      <c r="A19" s="27" t="s">
        <v>317</v>
      </c>
      <c r="B19" s="120" t="s">
        <v>329</v>
      </c>
      <c r="C19" s="121" t="s">
        <v>318</v>
      </c>
      <c r="D19" s="27" t="s">
        <v>334</v>
      </c>
      <c r="E19" s="10">
        <v>8</v>
      </c>
      <c r="F19" s="10">
        <v>8</v>
      </c>
      <c r="G19" s="10">
        <v>0</v>
      </c>
      <c r="H19" s="123">
        <v>7.0000000000000001E-3</v>
      </c>
    </row>
    <row r="20" spans="1:15" ht="15">
      <c r="A20" s="27" t="s">
        <v>317</v>
      </c>
      <c r="B20" s="120" t="s">
        <v>330</v>
      </c>
      <c r="C20" s="121">
        <v>43654</v>
      </c>
      <c r="D20" s="27" t="s">
        <v>332</v>
      </c>
      <c r="E20" s="10">
        <v>3</v>
      </c>
      <c r="F20" s="10">
        <v>3</v>
      </c>
      <c r="G20" s="10">
        <v>0</v>
      </c>
      <c r="H20" s="10">
        <v>0.187</v>
      </c>
    </row>
    <row r="21" spans="1:15" ht="15">
      <c r="A21" s="126" t="s">
        <v>317</v>
      </c>
      <c r="B21" s="127" t="s">
        <v>331</v>
      </c>
      <c r="C21" s="121">
        <v>43654</v>
      </c>
      <c r="D21" s="27" t="s">
        <v>334</v>
      </c>
      <c r="E21" s="10">
        <v>3</v>
      </c>
      <c r="F21" s="10">
        <v>0</v>
      </c>
      <c r="G21" s="122">
        <v>3</v>
      </c>
      <c r="H21" s="10">
        <v>0.14099999999999999</v>
      </c>
    </row>
    <row r="22" spans="1:15" customFormat="1" ht="15"/>
    <row r="23" spans="1:15" customFormat="1" ht="15.75">
      <c r="B23" s="163" t="s">
        <v>55</v>
      </c>
      <c r="C23" s="164"/>
      <c r="D23" s="164"/>
      <c r="E23" s="164"/>
      <c r="F23" s="164"/>
      <c r="G23" s="164"/>
      <c r="H23" s="164"/>
      <c r="I23" s="164"/>
      <c r="J23" s="164"/>
      <c r="K23" s="164"/>
      <c r="L23" s="164"/>
      <c r="M23" s="164"/>
      <c r="N23" s="164"/>
      <c r="O23" s="165"/>
    </row>
    <row r="24" spans="1:15" customFormat="1" ht="15">
      <c r="B24" s="166" t="s">
        <v>56</v>
      </c>
      <c r="C24" s="167"/>
      <c r="D24" s="166" t="s">
        <v>57</v>
      </c>
      <c r="E24" s="167"/>
      <c r="F24" s="166" t="s">
        <v>58</v>
      </c>
      <c r="G24" s="167"/>
      <c r="H24" s="166" t="s">
        <v>59</v>
      </c>
      <c r="I24" s="167"/>
      <c r="J24" s="166" t="s">
        <v>60</v>
      </c>
      <c r="K24" s="167"/>
      <c r="L24" s="166" t="s">
        <v>61</v>
      </c>
      <c r="M24" s="167"/>
      <c r="N24" s="166" t="s">
        <v>62</v>
      </c>
      <c r="O24" s="167"/>
    </row>
    <row r="25" spans="1:15" customFormat="1" ht="39">
      <c r="A25" s="24" t="s">
        <v>50</v>
      </c>
      <c r="B25" s="5" t="s">
        <v>115</v>
      </c>
      <c r="C25" s="5" t="s">
        <v>116</v>
      </c>
      <c r="D25" s="5" t="s">
        <v>115</v>
      </c>
      <c r="E25" s="5" t="s">
        <v>116</v>
      </c>
      <c r="F25" s="5" t="s">
        <v>115</v>
      </c>
      <c r="G25" s="5" t="s">
        <v>116</v>
      </c>
      <c r="H25" s="5" t="s">
        <v>115</v>
      </c>
      <c r="I25" s="5" t="s">
        <v>116</v>
      </c>
      <c r="J25" s="5" t="s">
        <v>115</v>
      </c>
      <c r="K25" s="5" t="s">
        <v>116</v>
      </c>
      <c r="L25" s="5" t="s">
        <v>115</v>
      </c>
      <c r="M25" s="5" t="s">
        <v>116</v>
      </c>
      <c r="N25" s="5" t="s">
        <v>115</v>
      </c>
      <c r="O25" s="5" t="s">
        <v>116</v>
      </c>
    </row>
    <row r="26" spans="1:15" customFormat="1" ht="27.6" customHeight="1">
      <c r="A26" s="125" t="s">
        <v>351</v>
      </c>
      <c r="B26" s="124">
        <v>18394403</v>
      </c>
      <c r="C26" s="48">
        <v>0</v>
      </c>
      <c r="D26" s="124">
        <v>29947862</v>
      </c>
      <c r="E26" s="48">
        <v>0</v>
      </c>
      <c r="F26" s="124">
        <v>1450052</v>
      </c>
      <c r="G26" s="48">
        <v>0</v>
      </c>
      <c r="H26" s="124">
        <v>814494</v>
      </c>
      <c r="I26" s="48">
        <v>0</v>
      </c>
      <c r="J26" s="124">
        <v>3976813</v>
      </c>
      <c r="K26" s="48">
        <v>0</v>
      </c>
      <c r="L26" s="124">
        <v>2107455</v>
      </c>
      <c r="M26" s="48">
        <v>0</v>
      </c>
      <c r="N26" s="48">
        <v>0</v>
      </c>
      <c r="O26" s="48">
        <v>0</v>
      </c>
    </row>
    <row r="27" spans="1:15" customFormat="1" ht="15">
      <c r="A27" s="125" t="s">
        <v>352</v>
      </c>
      <c r="B27" s="124">
        <v>6</v>
      </c>
      <c r="C27" s="48">
        <v>0</v>
      </c>
      <c r="D27" s="124">
        <v>6</v>
      </c>
      <c r="E27" s="48">
        <v>0</v>
      </c>
      <c r="F27" s="124">
        <v>6</v>
      </c>
      <c r="G27" s="48">
        <v>0</v>
      </c>
      <c r="H27" s="124">
        <v>6</v>
      </c>
      <c r="I27" s="48">
        <v>0</v>
      </c>
      <c r="J27" s="124">
        <v>6</v>
      </c>
      <c r="K27" s="48">
        <v>0</v>
      </c>
      <c r="L27" s="124">
        <v>6</v>
      </c>
      <c r="M27" s="48">
        <v>0</v>
      </c>
      <c r="N27" s="48">
        <v>0</v>
      </c>
      <c r="O27" s="48">
        <v>0</v>
      </c>
    </row>
    <row r="28" spans="1:15" customFormat="1" ht="15">
      <c r="A28" s="125" t="s">
        <v>353</v>
      </c>
      <c r="B28" s="124">
        <v>8</v>
      </c>
      <c r="C28" s="48">
        <v>0</v>
      </c>
      <c r="D28" s="124">
        <v>1</v>
      </c>
      <c r="E28" s="48">
        <v>0</v>
      </c>
      <c r="F28" s="124">
        <v>3</v>
      </c>
      <c r="G28" s="48">
        <v>0</v>
      </c>
      <c r="H28" s="124">
        <v>2</v>
      </c>
      <c r="I28" s="48">
        <v>0</v>
      </c>
      <c r="J28" s="124">
        <v>2</v>
      </c>
      <c r="K28" s="48">
        <v>0</v>
      </c>
      <c r="L28" s="124">
        <v>5</v>
      </c>
      <c r="M28" s="48">
        <v>0</v>
      </c>
      <c r="N28" s="48">
        <v>0</v>
      </c>
      <c r="O28" s="48">
        <v>0</v>
      </c>
    </row>
    <row r="29" spans="1:15" customFormat="1" ht="15">
      <c r="A29" s="125" t="s">
        <v>354</v>
      </c>
      <c r="B29" s="124">
        <v>6</v>
      </c>
      <c r="C29" s="48">
        <v>0</v>
      </c>
      <c r="D29" s="124">
        <v>2</v>
      </c>
      <c r="E29" s="48">
        <v>0</v>
      </c>
      <c r="F29" s="124">
        <v>1</v>
      </c>
      <c r="G29" s="48">
        <v>0</v>
      </c>
      <c r="H29" s="124">
        <v>1</v>
      </c>
      <c r="I29" s="48">
        <v>0</v>
      </c>
      <c r="J29" s="124">
        <v>2</v>
      </c>
      <c r="K29" s="48">
        <v>0</v>
      </c>
      <c r="L29" s="124">
        <v>3</v>
      </c>
      <c r="M29" s="48">
        <v>0</v>
      </c>
      <c r="N29" s="48">
        <v>0</v>
      </c>
      <c r="O29" s="48">
        <v>0</v>
      </c>
    </row>
    <row r="30" spans="1:15" customFormat="1" ht="15">
      <c r="A30" s="125" t="s">
        <v>355</v>
      </c>
      <c r="B30" s="124">
        <v>13</v>
      </c>
      <c r="C30" s="48">
        <v>0</v>
      </c>
      <c r="D30" s="124">
        <v>3</v>
      </c>
      <c r="E30" s="48">
        <v>0</v>
      </c>
      <c r="F30" s="124">
        <v>4</v>
      </c>
      <c r="G30" s="48">
        <v>0</v>
      </c>
      <c r="H30" s="124">
        <v>3</v>
      </c>
      <c r="I30" s="48">
        <v>0</v>
      </c>
      <c r="J30" s="124">
        <v>4</v>
      </c>
      <c r="K30" s="48">
        <v>0</v>
      </c>
      <c r="L30" s="124">
        <v>8</v>
      </c>
      <c r="M30" s="48">
        <v>0</v>
      </c>
      <c r="N30" s="48">
        <v>0</v>
      </c>
      <c r="O30" s="48">
        <v>0</v>
      </c>
    </row>
    <row r="31" spans="1:15" customFormat="1" ht="15">
      <c r="A31" s="125" t="s">
        <v>356</v>
      </c>
      <c r="B31" s="124">
        <v>0</v>
      </c>
      <c r="C31" s="48">
        <v>0</v>
      </c>
      <c r="D31" s="48">
        <v>0</v>
      </c>
      <c r="E31" s="48">
        <v>0</v>
      </c>
      <c r="F31" s="48">
        <v>0</v>
      </c>
      <c r="G31" s="48">
        <v>0</v>
      </c>
      <c r="H31" s="124">
        <v>1</v>
      </c>
      <c r="I31" s="48">
        <v>0</v>
      </c>
      <c r="J31" s="48">
        <v>0</v>
      </c>
      <c r="K31" s="48">
        <v>0</v>
      </c>
      <c r="L31" s="48">
        <v>0</v>
      </c>
      <c r="M31" s="48">
        <v>0</v>
      </c>
      <c r="N31" s="48">
        <v>0</v>
      </c>
      <c r="O31" s="48">
        <v>0</v>
      </c>
    </row>
    <row r="32" spans="1:15" customFormat="1" ht="15">
      <c r="A32" s="125" t="s">
        <v>357</v>
      </c>
      <c r="B32" s="130">
        <v>466</v>
      </c>
      <c r="C32" s="130">
        <v>19</v>
      </c>
      <c r="D32" s="130">
        <v>7</v>
      </c>
      <c r="E32" s="130">
        <v>0</v>
      </c>
      <c r="F32" s="130">
        <v>78</v>
      </c>
      <c r="G32" s="130">
        <v>0</v>
      </c>
      <c r="H32" s="130">
        <v>10</v>
      </c>
      <c r="I32" s="130">
        <v>3</v>
      </c>
      <c r="J32" s="130">
        <v>232</v>
      </c>
      <c r="K32" s="130">
        <v>5</v>
      </c>
      <c r="L32" s="130">
        <v>164</v>
      </c>
      <c r="M32" s="130">
        <v>4</v>
      </c>
      <c r="N32" s="130">
        <v>0</v>
      </c>
      <c r="O32" s="48">
        <v>0</v>
      </c>
    </row>
    <row r="33" spans="1:15" customFormat="1" ht="15">
      <c r="A33" s="125" t="s">
        <v>358</v>
      </c>
      <c r="B33" s="124">
        <v>36</v>
      </c>
      <c r="C33" s="48">
        <v>0</v>
      </c>
      <c r="D33" s="124">
        <v>38</v>
      </c>
      <c r="E33" s="48">
        <v>0</v>
      </c>
      <c r="F33" s="124">
        <v>20</v>
      </c>
      <c r="G33" s="48">
        <v>0</v>
      </c>
      <c r="H33" s="124">
        <v>7</v>
      </c>
      <c r="I33" s="48">
        <v>0</v>
      </c>
      <c r="J33" s="124">
        <v>12</v>
      </c>
      <c r="K33" s="48">
        <v>0</v>
      </c>
      <c r="L33" s="124">
        <v>41</v>
      </c>
      <c r="M33" s="48">
        <v>0</v>
      </c>
      <c r="N33" s="124">
        <v>9</v>
      </c>
      <c r="O33" s="48">
        <v>0</v>
      </c>
    </row>
    <row r="34" spans="1:15" customFormat="1" ht="15">
      <c r="A34" s="125" t="s">
        <v>359</v>
      </c>
      <c r="B34" s="48">
        <v>1</v>
      </c>
      <c r="C34" s="48">
        <v>0</v>
      </c>
      <c r="D34" s="48">
        <v>1</v>
      </c>
      <c r="E34" s="48">
        <v>0</v>
      </c>
      <c r="F34" s="48">
        <v>1</v>
      </c>
      <c r="G34" s="48">
        <v>0</v>
      </c>
      <c r="H34" s="48">
        <v>0</v>
      </c>
      <c r="I34" s="48">
        <v>0</v>
      </c>
      <c r="J34" s="48">
        <v>0</v>
      </c>
      <c r="K34" s="48">
        <v>0</v>
      </c>
      <c r="L34" s="48">
        <v>1</v>
      </c>
      <c r="M34" s="48">
        <v>0</v>
      </c>
      <c r="N34" s="48">
        <v>0</v>
      </c>
      <c r="O34" s="48">
        <v>0</v>
      </c>
    </row>
    <row r="35" spans="1:15" customFormat="1" ht="15">
      <c r="A35" s="125" t="s">
        <v>360</v>
      </c>
      <c r="B35" s="124">
        <v>7</v>
      </c>
      <c r="C35" s="48">
        <v>0</v>
      </c>
      <c r="D35" s="48">
        <v>0</v>
      </c>
      <c r="E35" s="48">
        <v>0</v>
      </c>
      <c r="F35" s="48">
        <v>6</v>
      </c>
      <c r="G35" s="48">
        <v>0</v>
      </c>
      <c r="H35" s="48">
        <v>6</v>
      </c>
      <c r="I35" s="48">
        <v>0</v>
      </c>
      <c r="J35" s="48">
        <v>7</v>
      </c>
      <c r="K35" s="48">
        <v>0</v>
      </c>
      <c r="L35" s="48">
        <v>7</v>
      </c>
      <c r="M35" s="48">
        <v>0</v>
      </c>
      <c r="N35" s="48">
        <v>0</v>
      </c>
      <c r="O35" s="48">
        <v>0</v>
      </c>
    </row>
    <row r="36" spans="1:15" customFormat="1" ht="15">
      <c r="A36" s="125" t="s">
        <v>361</v>
      </c>
      <c r="B36" s="48">
        <v>3</v>
      </c>
      <c r="C36" s="48">
        <v>0</v>
      </c>
      <c r="D36" s="48">
        <v>3</v>
      </c>
      <c r="E36" s="48">
        <v>0</v>
      </c>
      <c r="F36" s="48">
        <v>0</v>
      </c>
      <c r="G36" s="48">
        <v>0</v>
      </c>
      <c r="H36" s="48">
        <v>0</v>
      </c>
      <c r="I36" s="48">
        <v>0</v>
      </c>
      <c r="J36" s="48">
        <v>3</v>
      </c>
      <c r="K36" s="48">
        <v>0</v>
      </c>
      <c r="L36" s="48">
        <v>2</v>
      </c>
      <c r="M36" s="48">
        <v>0</v>
      </c>
      <c r="N36" s="48">
        <v>0</v>
      </c>
      <c r="O36" s="48">
        <v>0</v>
      </c>
    </row>
    <row r="37" spans="1:15" customFormat="1" ht="15">
      <c r="A37" s="125" t="s">
        <v>362</v>
      </c>
      <c r="B37" s="48">
        <v>3</v>
      </c>
      <c r="C37" s="48">
        <v>0</v>
      </c>
      <c r="D37" s="48">
        <v>0</v>
      </c>
      <c r="E37" s="48">
        <v>0</v>
      </c>
      <c r="F37" s="48">
        <v>0</v>
      </c>
      <c r="G37" s="48">
        <v>0</v>
      </c>
      <c r="H37" s="48">
        <v>0</v>
      </c>
      <c r="I37" s="48">
        <v>0</v>
      </c>
      <c r="J37" s="48">
        <v>0</v>
      </c>
      <c r="K37" s="48">
        <v>0</v>
      </c>
      <c r="L37" s="48">
        <v>3</v>
      </c>
      <c r="M37" s="48">
        <v>0</v>
      </c>
      <c r="N37" s="48">
        <v>0</v>
      </c>
      <c r="O37" s="48">
        <v>0</v>
      </c>
    </row>
    <row r="38" spans="1:15" s="16" customFormat="1" ht="12.75">
      <c r="A38" s="56" t="s">
        <v>117</v>
      </c>
    </row>
    <row r="39" spans="1:15">
      <c r="A39" s="7" t="s">
        <v>118</v>
      </c>
      <c r="B39" s="7"/>
      <c r="C39" s="7"/>
      <c r="D39" s="8"/>
      <c r="E39" s="8"/>
      <c r="F39" s="8"/>
      <c r="G39" s="8"/>
      <c r="H39" s="8"/>
      <c r="I39" s="8"/>
      <c r="J39" s="8"/>
      <c r="K39" s="8"/>
      <c r="L39" s="8"/>
      <c r="M39" s="8"/>
    </row>
    <row r="40" spans="1:15">
      <c r="A40" s="7" t="s">
        <v>68</v>
      </c>
      <c r="B40" s="7"/>
      <c r="C40" s="7"/>
      <c r="D40" s="8"/>
      <c r="E40" s="8"/>
      <c r="F40" s="8"/>
      <c r="G40" s="8"/>
      <c r="H40" s="8"/>
      <c r="I40" s="8"/>
      <c r="J40" s="8"/>
      <c r="K40" s="8"/>
      <c r="L40" s="8"/>
      <c r="M40" s="8"/>
    </row>
    <row r="41" spans="1:15">
      <c r="A41" s="53" t="s">
        <v>119</v>
      </c>
      <c r="B41" s="7"/>
      <c r="C41" s="7"/>
      <c r="D41" s="8"/>
      <c r="E41" s="8"/>
      <c r="F41" s="8"/>
      <c r="G41" s="8"/>
      <c r="H41" s="8"/>
      <c r="I41" s="8"/>
      <c r="J41" s="8"/>
      <c r="K41" s="8"/>
      <c r="L41" s="8"/>
      <c r="M41" s="8"/>
    </row>
    <row r="42" spans="1:15">
      <c r="A42" s="7" t="s">
        <v>120</v>
      </c>
    </row>
    <row r="43" spans="1:15">
      <c r="A43" s="53" t="s">
        <v>121</v>
      </c>
      <c r="B43" s="7"/>
      <c r="C43" s="7"/>
      <c r="D43" s="8"/>
      <c r="E43" s="8"/>
      <c r="F43" s="8"/>
      <c r="G43" s="8"/>
      <c r="H43" s="8"/>
      <c r="I43" s="8"/>
      <c r="J43" s="8"/>
      <c r="K43" s="8"/>
      <c r="L43" s="8"/>
      <c r="M43" s="8"/>
    </row>
    <row r="44" spans="1:15" s="44" customFormat="1">
      <c r="A44" s="53" t="s">
        <v>73</v>
      </c>
      <c r="B44" s="50"/>
      <c r="C44" s="50"/>
      <c r="D44" s="50"/>
    </row>
    <row r="45" spans="1:15">
      <c r="A45" s="53" t="s">
        <v>74</v>
      </c>
      <c r="B45" s="7"/>
      <c r="C45" s="7"/>
      <c r="D45" s="8"/>
      <c r="E45" s="8"/>
      <c r="F45" s="8"/>
      <c r="G45" s="8"/>
      <c r="H45" s="8"/>
      <c r="I45" s="8"/>
      <c r="J45" s="8"/>
      <c r="K45" s="8"/>
      <c r="L45" s="8"/>
      <c r="M45" s="8"/>
    </row>
    <row r="46" spans="1:15">
      <c r="A46" s="53" t="s">
        <v>122</v>
      </c>
      <c r="B46" s="86"/>
      <c r="C46" s="86"/>
      <c r="D46" s="86"/>
      <c r="E46" s="86"/>
      <c r="F46" s="86"/>
      <c r="G46" s="86"/>
      <c r="H46" s="86"/>
      <c r="I46" s="86"/>
      <c r="J46" s="86"/>
      <c r="K46" s="86"/>
      <c r="L46" s="86"/>
      <c r="M46" s="86"/>
    </row>
    <row r="47" spans="1:15">
      <c r="A47" s="86"/>
      <c r="B47" s="86"/>
      <c r="C47" s="86"/>
      <c r="D47" s="86"/>
      <c r="E47" s="86"/>
      <c r="F47" s="86"/>
      <c r="G47" s="86"/>
      <c r="H47" s="86"/>
      <c r="I47" s="86"/>
      <c r="J47" s="86"/>
      <c r="K47" s="86"/>
      <c r="L47" s="86"/>
      <c r="M47" s="86"/>
    </row>
    <row r="48" spans="1:15">
      <c r="A48" s="86"/>
      <c r="B48" s="86"/>
      <c r="C48" s="86"/>
      <c r="D48" s="86"/>
      <c r="E48" s="86"/>
      <c r="F48" s="86"/>
      <c r="G48" s="86"/>
      <c r="H48" s="86"/>
      <c r="I48" s="86"/>
      <c r="J48" s="86"/>
      <c r="K48" s="86"/>
      <c r="L48" s="86"/>
      <c r="M48" s="86"/>
    </row>
    <row r="49" spans="1:17" s="54" customFormat="1" ht="15">
      <c r="A49" s="58" t="s">
        <v>123</v>
      </c>
    </row>
    <row r="50" spans="1:17" ht="25.5">
      <c r="A50" s="60" t="s">
        <v>47</v>
      </c>
      <c r="B50" s="112" t="s">
        <v>48</v>
      </c>
      <c r="C50" s="112" t="s">
        <v>77</v>
      </c>
      <c r="D50" s="8"/>
      <c r="E50" s="8"/>
      <c r="F50" s="8"/>
      <c r="G50" s="8"/>
      <c r="H50" s="8"/>
      <c r="I50" s="8"/>
      <c r="J50" s="8"/>
      <c r="K50" s="29"/>
      <c r="L50" s="29"/>
      <c r="M50" s="15"/>
    </row>
    <row r="51" spans="1:17" ht="15.6" customHeight="1">
      <c r="A51" s="128">
        <v>44301</v>
      </c>
      <c r="B51" s="31" t="s">
        <v>317</v>
      </c>
      <c r="C51" s="48" t="s">
        <v>364</v>
      </c>
      <c r="D51" s="8"/>
      <c r="E51" s="8"/>
      <c r="F51" s="8"/>
      <c r="G51" s="8"/>
      <c r="H51" s="8"/>
      <c r="I51" s="26"/>
      <c r="J51" s="15"/>
      <c r="K51" s="15"/>
      <c r="M51" s="15"/>
    </row>
    <row r="52" spans="1:17" ht="15" customHeight="1">
      <c r="D52" s="166" t="s">
        <v>124</v>
      </c>
      <c r="E52" s="168"/>
      <c r="F52" s="168"/>
      <c r="G52" s="168"/>
      <c r="H52" s="167"/>
      <c r="I52" s="166" t="s">
        <v>79</v>
      </c>
      <c r="J52" s="168"/>
      <c r="K52" s="168"/>
      <c r="L52" s="168"/>
      <c r="M52" s="168"/>
      <c r="N52" s="168"/>
      <c r="O52" s="168"/>
      <c r="P52" s="168"/>
      <c r="Q52" s="167"/>
    </row>
    <row r="53" spans="1:17" ht="51">
      <c r="A53" s="24" t="s">
        <v>80</v>
      </c>
      <c r="B53" s="24" t="s">
        <v>81</v>
      </c>
      <c r="C53" s="24" t="s">
        <v>125</v>
      </c>
      <c r="D53" s="5" t="s">
        <v>82</v>
      </c>
      <c r="E53" s="5" t="s">
        <v>83</v>
      </c>
      <c r="F53" s="5" t="s">
        <v>126</v>
      </c>
      <c r="G53" s="5" t="s">
        <v>127</v>
      </c>
      <c r="H53" s="76" t="s">
        <v>128</v>
      </c>
      <c r="I53" s="5" t="s">
        <v>87</v>
      </c>
      <c r="J53" s="5" t="s">
        <v>88</v>
      </c>
      <c r="K53" s="76" t="s">
        <v>129</v>
      </c>
      <c r="L53" s="5" t="s">
        <v>90</v>
      </c>
      <c r="M53" s="5" t="s">
        <v>91</v>
      </c>
      <c r="N53" s="76" t="s">
        <v>130</v>
      </c>
      <c r="O53" s="5" t="s">
        <v>93</v>
      </c>
      <c r="P53" s="5" t="s">
        <v>94</v>
      </c>
      <c r="Q53" s="76" t="s">
        <v>131</v>
      </c>
    </row>
    <row r="54" spans="1:17" ht="38.25">
      <c r="A54" s="172" t="s">
        <v>335</v>
      </c>
      <c r="B54" s="31" t="s">
        <v>336</v>
      </c>
      <c r="C54" s="28" t="s">
        <v>337</v>
      </c>
      <c r="D54" s="31" t="s">
        <v>387</v>
      </c>
      <c r="E54" s="48">
        <v>338.37200000000001</v>
      </c>
      <c r="F54" s="48">
        <v>946</v>
      </c>
      <c r="G54" s="48">
        <v>859</v>
      </c>
      <c r="H54" s="132">
        <f>(F54-G54)/G54</f>
        <v>0.10128055878928988</v>
      </c>
      <c r="I54" s="172">
        <v>1108570</v>
      </c>
      <c r="J54" s="172">
        <v>1518</v>
      </c>
      <c r="K54" s="169" t="s">
        <v>388</v>
      </c>
      <c r="L54" s="169">
        <v>5239173</v>
      </c>
      <c r="M54" s="169">
        <v>898579</v>
      </c>
      <c r="N54" s="176">
        <f>(L54-M54)/M54</f>
        <v>4.8305090593036342</v>
      </c>
      <c r="O54" s="48">
        <v>4238</v>
      </c>
      <c r="P54" s="169">
        <v>51638</v>
      </c>
      <c r="Q54" s="176" t="s">
        <v>388</v>
      </c>
    </row>
    <row r="55" spans="1:17" ht="25.5">
      <c r="A55" s="172"/>
      <c r="B55" s="31" t="s">
        <v>338</v>
      </c>
      <c r="C55" s="31" t="s">
        <v>339</v>
      </c>
      <c r="D55" s="31" t="s">
        <v>348</v>
      </c>
      <c r="E55" s="48">
        <v>3.6999999999999998E-2</v>
      </c>
      <c r="F55" s="48">
        <v>31</v>
      </c>
      <c r="G55" s="48">
        <v>31</v>
      </c>
      <c r="H55" s="132">
        <f t="shared" ref="H55:H59" si="0">(F55-G55)/G55</f>
        <v>0</v>
      </c>
      <c r="I55" s="172"/>
      <c r="J55" s="172"/>
      <c r="K55" s="170"/>
      <c r="L55" s="170"/>
      <c r="M55" s="170"/>
      <c r="N55" s="177"/>
      <c r="O55" s="48">
        <v>0</v>
      </c>
      <c r="P55" s="170"/>
      <c r="Q55" s="177"/>
    </row>
    <row r="56" spans="1:17" ht="25.5">
      <c r="A56" s="172"/>
      <c r="B56" s="31" t="s">
        <v>340</v>
      </c>
      <c r="C56" s="28" t="s">
        <v>341</v>
      </c>
      <c r="D56" s="131" t="s">
        <v>365</v>
      </c>
      <c r="E56" s="48">
        <v>248.71600000000001</v>
      </c>
      <c r="F56" s="48">
        <v>93383</v>
      </c>
      <c r="G56" s="48">
        <v>71063</v>
      </c>
      <c r="H56" s="132">
        <f t="shared" si="0"/>
        <v>0.31408749982409973</v>
      </c>
      <c r="I56" s="172"/>
      <c r="J56" s="172"/>
      <c r="K56" s="170"/>
      <c r="L56" s="170"/>
      <c r="M56" s="170"/>
      <c r="N56" s="177"/>
      <c r="O56" s="48">
        <v>9612</v>
      </c>
      <c r="P56" s="170"/>
      <c r="Q56" s="177"/>
    </row>
    <row r="57" spans="1:17" ht="38.25">
      <c r="A57" s="31" t="s">
        <v>17</v>
      </c>
      <c r="B57" s="31" t="s">
        <v>342</v>
      </c>
      <c r="C57" s="28" t="s">
        <v>337</v>
      </c>
      <c r="D57" s="31" t="s">
        <v>349</v>
      </c>
      <c r="E57" s="48">
        <v>529.84400000000005</v>
      </c>
      <c r="F57" s="48">
        <v>397</v>
      </c>
      <c r="G57" s="48">
        <v>214</v>
      </c>
      <c r="H57" s="132">
        <f t="shared" si="0"/>
        <v>0.85514018691588789</v>
      </c>
      <c r="I57" s="172"/>
      <c r="J57" s="172"/>
      <c r="K57" s="170"/>
      <c r="L57" s="170"/>
      <c r="M57" s="170"/>
      <c r="N57" s="177"/>
      <c r="O57" s="48">
        <v>0</v>
      </c>
      <c r="P57" s="170"/>
      <c r="Q57" s="177"/>
    </row>
    <row r="58" spans="1:17" ht="25.5">
      <c r="A58" s="31" t="s">
        <v>343</v>
      </c>
      <c r="B58" s="31" t="s">
        <v>344</v>
      </c>
      <c r="C58" s="28" t="s">
        <v>345</v>
      </c>
      <c r="D58" s="31" t="s">
        <v>350</v>
      </c>
      <c r="E58" s="48">
        <v>1E-3</v>
      </c>
      <c r="F58" s="48">
        <v>10</v>
      </c>
      <c r="G58" s="48">
        <v>5</v>
      </c>
      <c r="H58" s="132">
        <f t="shared" si="0"/>
        <v>1</v>
      </c>
      <c r="I58" s="172"/>
      <c r="J58" s="172"/>
      <c r="K58" s="170"/>
      <c r="L58" s="170"/>
      <c r="M58" s="170"/>
      <c r="N58" s="177"/>
      <c r="O58" s="48">
        <v>0</v>
      </c>
      <c r="P58" s="170"/>
      <c r="Q58" s="177"/>
    </row>
    <row r="59" spans="1:17" ht="25.5">
      <c r="A59" s="31" t="s">
        <v>346</v>
      </c>
      <c r="B59" s="31" t="s">
        <v>347</v>
      </c>
      <c r="C59" s="28" t="s">
        <v>345</v>
      </c>
      <c r="D59" s="31" t="s">
        <v>350</v>
      </c>
      <c r="E59" s="48">
        <v>1.4319999999999999</v>
      </c>
      <c r="F59" s="48">
        <v>83</v>
      </c>
      <c r="G59" s="48">
        <v>58</v>
      </c>
      <c r="H59" s="132">
        <f t="shared" si="0"/>
        <v>0.43103448275862066</v>
      </c>
      <c r="I59" s="172"/>
      <c r="J59" s="172"/>
      <c r="K59" s="171"/>
      <c r="L59" s="171"/>
      <c r="M59" s="171"/>
      <c r="N59" s="178"/>
      <c r="O59" s="48">
        <v>0</v>
      </c>
      <c r="P59" s="171"/>
      <c r="Q59" s="178"/>
    </row>
    <row r="60" spans="1:17">
      <c r="A60" s="53" t="s">
        <v>96</v>
      </c>
      <c r="B60" s="107"/>
      <c r="C60" s="107"/>
      <c r="D60" s="106"/>
      <c r="E60" s="106"/>
      <c r="F60" s="106"/>
      <c r="G60" s="106"/>
      <c r="H60" s="106"/>
      <c r="I60" s="106"/>
      <c r="J60" s="106"/>
      <c r="K60" s="106"/>
      <c r="L60" s="106"/>
      <c r="M60" s="106"/>
      <c r="N60" s="106"/>
      <c r="O60" s="106"/>
      <c r="P60" s="106"/>
      <c r="Q60" s="106"/>
    </row>
    <row r="61" spans="1:17">
      <c r="A61" s="53" t="s">
        <v>97</v>
      </c>
      <c r="B61" s="7"/>
      <c r="C61" s="8"/>
      <c r="D61" s="8"/>
      <c r="E61" s="8"/>
      <c r="F61" s="8"/>
      <c r="G61" s="8"/>
      <c r="H61" s="8"/>
      <c r="I61" s="8"/>
      <c r="J61" s="8"/>
      <c r="K61" s="8"/>
      <c r="M61" s="8"/>
    </row>
    <row r="62" spans="1:17">
      <c r="A62" s="53" t="s">
        <v>98</v>
      </c>
      <c r="B62" s="7"/>
      <c r="C62" s="8"/>
      <c r="D62" s="8"/>
      <c r="E62" s="8"/>
      <c r="F62" s="8"/>
      <c r="G62" s="8"/>
      <c r="H62" s="8"/>
      <c r="I62" s="8"/>
      <c r="J62" s="8"/>
      <c r="K62" s="8"/>
      <c r="M62" s="8"/>
    </row>
    <row r="63" spans="1:17">
      <c r="A63" s="53" t="s">
        <v>99</v>
      </c>
      <c r="B63" s="7"/>
      <c r="C63" s="8"/>
      <c r="D63" s="8"/>
      <c r="E63" s="8"/>
      <c r="F63" s="8"/>
      <c r="G63" s="8"/>
      <c r="H63" s="8"/>
      <c r="I63" s="8"/>
      <c r="J63" s="8"/>
      <c r="K63" s="8"/>
      <c r="L63" s="8"/>
      <c r="M63" s="8"/>
    </row>
    <row r="64" spans="1:17">
      <c r="A64" s="53"/>
      <c r="B64" s="7"/>
      <c r="C64" s="8"/>
      <c r="D64" s="8"/>
      <c r="E64" s="8"/>
      <c r="F64" s="8"/>
      <c r="G64" s="8"/>
      <c r="H64" s="8"/>
      <c r="I64" s="8"/>
      <c r="J64" s="8"/>
      <c r="K64" s="8"/>
      <c r="L64" s="8"/>
      <c r="M64" s="8"/>
    </row>
    <row r="65" spans="1:13">
      <c r="A65" s="7"/>
      <c r="B65" s="7"/>
      <c r="C65" s="8"/>
      <c r="D65" s="8"/>
      <c r="E65" s="8"/>
      <c r="F65" s="8"/>
      <c r="G65" s="8"/>
      <c r="H65" s="8"/>
      <c r="I65" s="8"/>
      <c r="J65" s="8"/>
      <c r="K65" s="8"/>
      <c r="L65" s="8"/>
      <c r="M65" s="8"/>
    </row>
    <row r="66" spans="1:13">
      <c r="A66" s="7"/>
      <c r="B66" s="7"/>
      <c r="C66" s="8"/>
      <c r="D66" s="8"/>
      <c r="E66" s="8"/>
      <c r="F66" s="8"/>
      <c r="G66" s="8"/>
      <c r="H66" s="8"/>
      <c r="I66" s="8"/>
      <c r="J66" s="8"/>
      <c r="K66" s="8"/>
      <c r="L66" s="8"/>
      <c r="M66" s="8"/>
    </row>
    <row r="67" spans="1:13" ht="15">
      <c r="A67" s="89" t="s">
        <v>100</v>
      </c>
      <c r="B67" s="91"/>
      <c r="C67" s="92"/>
      <c r="D67" s="41"/>
      <c r="E67" s="41"/>
      <c r="F67" s="41"/>
      <c r="G67" s="41"/>
      <c r="H67" s="41"/>
      <c r="I67" s="41"/>
      <c r="J67" s="41"/>
      <c r="K67" s="41"/>
      <c r="L67" s="41"/>
      <c r="M67" s="41"/>
    </row>
    <row r="68" spans="1:13" ht="51">
      <c r="A68" s="93" t="s">
        <v>132</v>
      </c>
      <c r="B68" s="93" t="s">
        <v>433</v>
      </c>
      <c r="C68" s="8"/>
      <c r="D68" s="8"/>
      <c r="E68" s="8"/>
      <c r="F68" s="8"/>
      <c r="G68" s="8"/>
      <c r="H68" s="8"/>
      <c r="I68" s="8"/>
      <c r="J68" s="8"/>
      <c r="K68" s="8"/>
      <c r="L68" s="8"/>
      <c r="M68" s="8"/>
    </row>
    <row r="69" spans="1:13" ht="76.5">
      <c r="A69" s="93" t="s">
        <v>133</v>
      </c>
      <c r="B69" s="93" t="s">
        <v>440</v>
      </c>
      <c r="C69" s="8"/>
    </row>
  </sheetData>
  <mergeCells count="20">
    <mergeCell ref="M54:M59"/>
    <mergeCell ref="P54:P59"/>
    <mergeCell ref="L54:L59"/>
    <mergeCell ref="N54:N59"/>
    <mergeCell ref="K54:K59"/>
    <mergeCell ref="A54:A56"/>
    <mergeCell ref="H11:H14"/>
    <mergeCell ref="I54:I59"/>
    <mergeCell ref="J54:J59"/>
    <mergeCell ref="B23:O23"/>
    <mergeCell ref="D52:H52"/>
    <mergeCell ref="L24:M24"/>
    <mergeCell ref="N24:O24"/>
    <mergeCell ref="B24:C24"/>
    <mergeCell ref="D24:E24"/>
    <mergeCell ref="F24:G24"/>
    <mergeCell ref="H24:I24"/>
    <mergeCell ref="J24:K24"/>
    <mergeCell ref="I52:Q52"/>
    <mergeCell ref="Q54:Q59"/>
  </mergeCells>
  <hyperlinks>
    <hyperlink ref="B10" r:id="rId1" xr:uid="{91C79D27-CBD0-4A66-8AAD-330E0D08007D}"/>
    <hyperlink ref="B13" r:id="rId2" display="Environmental variables that influence habitat type" xr:uid="{8B2226F3-1F4B-46CE-81A8-307CAD48EC5A}"/>
    <hyperlink ref="B11" r:id="rId3" xr:uid="{04D610B9-CCD7-491B-958D-5FC3B5B3C3A0}"/>
    <hyperlink ref="B14" r:id="rId4" xr:uid="{245F8208-C132-45B6-8421-4A67F4FF5D61}"/>
    <hyperlink ref="B12" r:id="rId5" display="Environmental " xr:uid="{27081174-14E3-4B9A-9031-A935665D752C}"/>
    <hyperlink ref="B15" r:id="rId6" xr:uid="{F6728913-F679-4635-B386-63595FD24FCE}"/>
    <hyperlink ref="B16" r:id="rId7" display="Collection of individual habitat maps from survey within European waters in various classification systems. " xr:uid="{EE92144A-AEF3-41FD-B7A9-61A105A5DF8F}"/>
    <hyperlink ref="B17" r:id="rId8" display="Collection of individual modelled maps of specific habitats at the European and Global scale. " xr:uid="{13215EC5-B99C-421D-97D3-8B5ACE77B102}"/>
    <hyperlink ref="B18" r:id="rId9" display="OSPAR threatened and/or declining habitats (point data)" xr:uid="{6FD56812-8D71-4063-90C4-CDD3FD07DC7D}"/>
    <hyperlink ref="B19" r:id="rId10" xr:uid="{4763804A-5A9E-402C-BFB4-5B8F840121FB}"/>
    <hyperlink ref="B20" r:id="rId11" display="Composite data products: Essential Ocean Variables" xr:uid="{8C84B82B-742F-4563-A25C-7510AECB3D9B}"/>
    <hyperlink ref="B21" r:id="rId12" xr:uid="{6FB28C8F-2E9B-41D6-8493-2D33E500D2D7}"/>
  </hyperlinks>
  <pageMargins left="0.7" right="0.7" top="0.75" bottom="0.75" header="0.3" footer="0.3"/>
  <pageSetup paperSize="9" scale="72" orientation="landscape" horizontalDpi="4294967293" r:id="rId13"/>
  <legacyDrawing r:id="rId1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31"/>
  <sheetViews>
    <sheetView zoomScale="85" zoomScaleNormal="85" workbookViewId="0">
      <selection activeCell="F30" sqref="F30"/>
    </sheetView>
  </sheetViews>
  <sheetFormatPr defaultColWidth="9.140625" defaultRowHeight="14.25"/>
  <cols>
    <col min="1" max="1" width="22.42578125" style="81" customWidth="1"/>
    <col min="2" max="2" width="18.5703125" style="81" customWidth="1"/>
    <col min="3" max="3" width="16.85546875" style="81" customWidth="1"/>
    <col min="4" max="6" width="16.140625" style="81" customWidth="1"/>
    <col min="7" max="7" width="22.5703125" style="81" customWidth="1"/>
    <col min="8" max="8" width="35.5703125" style="81" customWidth="1"/>
    <col min="9" max="16384" width="9.140625" style="81"/>
  </cols>
  <sheetData>
    <row r="1" spans="1:9" s="15" customFormat="1" ht="15.75">
      <c r="A1" s="14" t="s">
        <v>134</v>
      </c>
      <c r="B1" s="14"/>
    </row>
    <row r="2" spans="1:9" s="15" customFormat="1">
      <c r="A2" s="77" t="s">
        <v>135</v>
      </c>
    </row>
    <row r="3" spans="1:9" s="15" customFormat="1" ht="15.75">
      <c r="A3" s="77" t="s">
        <v>136</v>
      </c>
      <c r="B3" s="14"/>
    </row>
    <row r="4" spans="1:9" s="74" customFormat="1" ht="15">
      <c r="A4" s="77" t="s">
        <v>45</v>
      </c>
    </row>
    <row r="5" spans="1:9">
      <c r="A5" s="112" t="s">
        <v>47</v>
      </c>
      <c r="B5" s="112" t="s">
        <v>48</v>
      </c>
      <c r="I5" s="84"/>
    </row>
    <row r="6" spans="1:9">
      <c r="A6" s="110"/>
      <c r="B6" s="110"/>
      <c r="I6" s="84"/>
    </row>
    <row r="7" spans="1:9" ht="51">
      <c r="A7" s="24" t="s">
        <v>137</v>
      </c>
      <c r="B7" s="5" t="s">
        <v>138</v>
      </c>
      <c r="C7" s="5" t="s">
        <v>139</v>
      </c>
      <c r="D7" s="5" t="s">
        <v>140</v>
      </c>
      <c r="E7" s="5" t="s">
        <v>141</v>
      </c>
      <c r="F7" s="5" t="s">
        <v>142</v>
      </c>
      <c r="G7" s="5" t="s">
        <v>143</v>
      </c>
      <c r="H7" s="5" t="s">
        <v>144</v>
      </c>
      <c r="I7" s="84"/>
    </row>
    <row r="8" spans="1:9" ht="25.5">
      <c r="A8" t="s">
        <v>370</v>
      </c>
      <c r="B8" s="27" t="s">
        <v>147</v>
      </c>
      <c r="C8" s="31" t="s">
        <v>199</v>
      </c>
      <c r="D8" s="31" t="s">
        <v>374</v>
      </c>
      <c r="E8" s="31" t="s">
        <v>375</v>
      </c>
      <c r="F8" s="31" t="s">
        <v>317</v>
      </c>
      <c r="G8" s="31" t="s">
        <v>376</v>
      </c>
      <c r="H8" s="31"/>
    </row>
    <row r="9" spans="1:9" ht="25.5">
      <c r="A9" t="s">
        <v>371</v>
      </c>
      <c r="B9" s="27" t="s">
        <v>147</v>
      </c>
      <c r="C9" s="31" t="s">
        <v>199</v>
      </c>
      <c r="D9" s="31" t="s">
        <v>374</v>
      </c>
      <c r="E9" s="31" t="s">
        <v>375</v>
      </c>
      <c r="F9" s="31" t="s">
        <v>317</v>
      </c>
      <c r="G9" s="31" t="s">
        <v>376</v>
      </c>
      <c r="H9" s="31"/>
    </row>
    <row r="10" spans="1:9" ht="25.5">
      <c r="A10" s="27" t="s">
        <v>366</v>
      </c>
      <c r="B10" s="27" t="s">
        <v>147</v>
      </c>
      <c r="C10" s="31" t="s">
        <v>224</v>
      </c>
      <c r="D10" s="31" t="s">
        <v>372</v>
      </c>
      <c r="E10" s="31" t="s">
        <v>375</v>
      </c>
      <c r="F10" s="31" t="s">
        <v>317</v>
      </c>
      <c r="G10" s="31" t="s">
        <v>376</v>
      </c>
      <c r="H10" s="31"/>
    </row>
    <row r="11" spans="1:9" ht="25.5">
      <c r="A11" s="27" t="s">
        <v>373</v>
      </c>
      <c r="B11" s="27" t="s">
        <v>147</v>
      </c>
      <c r="C11" s="31" t="s">
        <v>224</v>
      </c>
      <c r="D11" s="31" t="s">
        <v>374</v>
      </c>
      <c r="E11" s="31" t="s">
        <v>375</v>
      </c>
      <c r="F11" s="31" t="s">
        <v>317</v>
      </c>
      <c r="G11" s="31" t="s">
        <v>376</v>
      </c>
      <c r="H11" s="31"/>
    </row>
    <row r="12" spans="1:9" ht="25.5">
      <c r="A12" s="27" t="s">
        <v>367</v>
      </c>
      <c r="B12" s="27" t="s">
        <v>147</v>
      </c>
      <c r="C12" s="31" t="s">
        <v>192</v>
      </c>
      <c r="D12" s="31" t="s">
        <v>374</v>
      </c>
      <c r="E12" s="31" t="s">
        <v>375</v>
      </c>
      <c r="F12" s="31" t="s">
        <v>317</v>
      </c>
      <c r="G12" s="31" t="s">
        <v>376</v>
      </c>
      <c r="H12" s="31"/>
    </row>
    <row r="13" spans="1:9" ht="25.5">
      <c r="A13" s="27" t="s">
        <v>368</v>
      </c>
      <c r="B13" s="27" t="s">
        <v>147</v>
      </c>
      <c r="C13" s="31" t="s">
        <v>195</v>
      </c>
      <c r="D13" s="31" t="s">
        <v>372</v>
      </c>
      <c r="E13" s="31" t="s">
        <v>375</v>
      </c>
      <c r="F13" s="31" t="s">
        <v>317</v>
      </c>
      <c r="G13" s="31" t="s">
        <v>376</v>
      </c>
      <c r="H13" s="31"/>
    </row>
    <row r="14" spans="1:9" ht="25.5">
      <c r="A14" s="27" t="s">
        <v>377</v>
      </c>
      <c r="B14" s="27" t="s">
        <v>147</v>
      </c>
      <c r="C14" s="31" t="s">
        <v>219</v>
      </c>
      <c r="D14" s="31" t="s">
        <v>372</v>
      </c>
      <c r="E14" s="31" t="s">
        <v>375</v>
      </c>
      <c r="F14" s="31" t="s">
        <v>317</v>
      </c>
      <c r="G14" s="31" t="s">
        <v>376</v>
      </c>
      <c r="H14" s="31"/>
    </row>
    <row r="15" spans="1:9" ht="25.5">
      <c r="A15" s="27" t="s">
        <v>369</v>
      </c>
      <c r="B15" s="27" t="s">
        <v>147</v>
      </c>
      <c r="C15" s="31" t="s">
        <v>185</v>
      </c>
      <c r="D15" s="31" t="s">
        <v>372</v>
      </c>
      <c r="E15" s="31" t="s">
        <v>375</v>
      </c>
      <c r="F15" s="31" t="s">
        <v>317</v>
      </c>
      <c r="G15" s="31" t="s">
        <v>376</v>
      </c>
      <c r="H15" s="31"/>
    </row>
    <row r="16" spans="1:9" ht="25.5">
      <c r="A16" s="27" t="s">
        <v>378</v>
      </c>
      <c r="B16" s="27" t="s">
        <v>147</v>
      </c>
      <c r="C16" s="31" t="s">
        <v>185</v>
      </c>
      <c r="D16" s="31" t="s">
        <v>372</v>
      </c>
      <c r="E16" s="31" t="s">
        <v>380</v>
      </c>
      <c r="F16" s="31" t="s">
        <v>317</v>
      </c>
      <c r="G16" s="31" t="s">
        <v>376</v>
      </c>
      <c r="H16" s="31"/>
    </row>
    <row r="17" spans="1:8" ht="25.5">
      <c r="A17" s="27" t="s">
        <v>379</v>
      </c>
      <c r="B17" s="27" t="s">
        <v>147</v>
      </c>
      <c r="C17" s="31" t="s">
        <v>210</v>
      </c>
      <c r="D17" s="31" t="s">
        <v>372</v>
      </c>
      <c r="E17" s="31" t="s">
        <v>380</v>
      </c>
      <c r="F17" s="31" t="s">
        <v>317</v>
      </c>
      <c r="G17" s="31" t="s">
        <v>381</v>
      </c>
      <c r="H17" s="31" t="s">
        <v>382</v>
      </c>
    </row>
    <row r="18" spans="1:8" ht="25.5">
      <c r="A18" s="27" t="s">
        <v>383</v>
      </c>
      <c r="B18" s="27" t="s">
        <v>147</v>
      </c>
      <c r="C18" s="31" t="s">
        <v>198</v>
      </c>
      <c r="D18" s="31" t="s">
        <v>372</v>
      </c>
      <c r="E18" s="31" t="s">
        <v>380</v>
      </c>
      <c r="F18" s="31" t="s">
        <v>317</v>
      </c>
      <c r="G18" s="31" t="s">
        <v>376</v>
      </c>
      <c r="H18" s="31"/>
    </row>
    <row r="19" spans="1:8" ht="25.5">
      <c r="A19" s="27" t="s">
        <v>384</v>
      </c>
      <c r="B19" s="27" t="s">
        <v>147</v>
      </c>
      <c r="C19" s="31" t="s">
        <v>213</v>
      </c>
      <c r="D19" s="31" t="s">
        <v>372</v>
      </c>
      <c r="E19" s="31" t="s">
        <v>380</v>
      </c>
      <c r="F19" s="31" t="s">
        <v>317</v>
      </c>
      <c r="G19" s="31" t="s">
        <v>376</v>
      </c>
      <c r="H19" s="31"/>
    </row>
    <row r="20" spans="1:8" s="99" customFormat="1">
      <c r="A20" s="97" t="s">
        <v>145</v>
      </c>
      <c r="B20" s="97"/>
      <c r="C20" s="98"/>
      <c r="D20" s="98"/>
      <c r="E20" s="98"/>
      <c r="F20" s="98"/>
      <c r="G20" s="98"/>
      <c r="H20" s="98"/>
    </row>
    <row r="21" spans="1:8" s="99" customFormat="1">
      <c r="A21" s="97" t="s">
        <v>146</v>
      </c>
      <c r="C21" s="98"/>
      <c r="D21" s="98"/>
      <c r="E21" s="98"/>
      <c r="F21" s="98"/>
      <c r="G21" s="98"/>
      <c r="H21" s="98"/>
    </row>
    <row r="22" spans="1:8" s="99" customFormat="1">
      <c r="A22" s="97" t="s">
        <v>147</v>
      </c>
      <c r="C22" s="98"/>
      <c r="D22" s="98"/>
      <c r="E22" s="98"/>
      <c r="F22" s="98"/>
      <c r="G22" s="98"/>
      <c r="H22" s="98"/>
    </row>
    <row r="23" spans="1:8" s="99" customFormat="1">
      <c r="A23" s="97" t="s">
        <v>148</v>
      </c>
      <c r="C23" s="98"/>
      <c r="D23" s="98"/>
      <c r="E23" s="98"/>
      <c r="F23" s="98"/>
      <c r="G23" s="98"/>
      <c r="H23" s="98"/>
    </row>
    <row r="24" spans="1:8" s="99" customFormat="1">
      <c r="A24" s="97" t="s">
        <v>149</v>
      </c>
      <c r="C24" s="98"/>
      <c r="D24" s="98"/>
      <c r="E24" s="98"/>
      <c r="F24" s="98"/>
      <c r="G24" s="98"/>
      <c r="H24" s="98"/>
    </row>
    <row r="25" spans="1:8" s="99" customFormat="1">
      <c r="A25" s="97" t="s">
        <v>150</v>
      </c>
      <c r="C25" s="98"/>
      <c r="D25" s="98"/>
      <c r="E25" s="98"/>
      <c r="F25" s="98"/>
      <c r="G25" s="98"/>
      <c r="H25" s="98"/>
    </row>
    <row r="26" spans="1:8">
      <c r="A26" s="7" t="s">
        <v>151</v>
      </c>
    </row>
    <row r="29" spans="1:8" ht="15">
      <c r="A29" s="89" t="s">
        <v>100</v>
      </c>
      <c r="B29" s="90"/>
      <c r="C29" s="91"/>
    </row>
    <row r="30" spans="1:8" ht="102">
      <c r="A30" s="103" t="s">
        <v>152</v>
      </c>
      <c r="B30" s="93" t="s">
        <v>385</v>
      </c>
      <c r="C30" s="80"/>
    </row>
    <row r="31" spans="1:8">
      <c r="A31" s="93"/>
      <c r="B31" s="93"/>
      <c r="C31" s="80"/>
    </row>
  </sheetData>
  <pageMargins left="0.7" right="0.7" top="0.75" bottom="0.75" header="0.3" footer="0.3"/>
  <pageSetup paperSize="9" scale="8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22"/>
  <sheetViews>
    <sheetView topLeftCell="A9" zoomScaleNormal="100" workbookViewId="0">
      <selection activeCell="C15" sqref="C15"/>
    </sheetView>
  </sheetViews>
  <sheetFormatPr defaultColWidth="9.140625" defaultRowHeight="12.75"/>
  <cols>
    <col min="1" max="1" width="18.85546875" style="8" customWidth="1"/>
    <col min="2" max="2" width="24.140625" style="8" customWidth="1"/>
    <col min="3" max="4" width="20.5703125" style="8" customWidth="1"/>
    <col min="5" max="5" width="21.140625" style="8" customWidth="1"/>
    <col min="6" max="6" width="19.42578125" style="8" customWidth="1"/>
    <col min="7" max="7" width="25.42578125" style="8" customWidth="1"/>
    <col min="8" max="8" width="31.140625" style="8" customWidth="1"/>
    <col min="9" max="9" width="23.85546875" style="8" customWidth="1"/>
    <col min="10" max="16384" width="9.140625" style="8"/>
  </cols>
  <sheetData>
    <row r="1" spans="1:7" ht="15.75">
      <c r="A1" s="6" t="s">
        <v>153</v>
      </c>
      <c r="B1" s="6"/>
    </row>
    <row r="2" spans="1:7" s="80" customFormat="1" ht="14.25">
      <c r="A2" s="77" t="s">
        <v>154</v>
      </c>
    </row>
    <row r="3" spans="1:7" s="80" customFormat="1" ht="14.25">
      <c r="A3" s="77" t="s">
        <v>155</v>
      </c>
    </row>
    <row r="4" spans="1:7" s="74" customFormat="1" ht="15">
      <c r="A4" s="77" t="s">
        <v>45</v>
      </c>
    </row>
    <row r="5" spans="1:7">
      <c r="A5" s="112" t="s">
        <v>47</v>
      </c>
      <c r="B5" s="112" t="s">
        <v>48</v>
      </c>
      <c r="D5" s="29"/>
      <c r="E5" s="29"/>
      <c r="F5" s="29"/>
      <c r="G5" s="29"/>
    </row>
    <row r="6" spans="1:7">
      <c r="A6" s="133">
        <v>44301</v>
      </c>
      <c r="B6" s="42" t="s">
        <v>317</v>
      </c>
      <c r="D6" s="29"/>
      <c r="E6" s="29"/>
      <c r="F6" s="29"/>
      <c r="G6" s="29"/>
    </row>
    <row r="7" spans="1:7" ht="14.45" customHeight="1">
      <c r="B7" s="166" t="s">
        <v>156</v>
      </c>
      <c r="C7" s="168"/>
      <c r="D7" s="167"/>
    </row>
    <row r="8" spans="1:7" ht="51">
      <c r="A8" s="24" t="s">
        <v>157</v>
      </c>
      <c r="B8" s="5" t="s">
        <v>158</v>
      </c>
      <c r="C8" s="5" t="s">
        <v>159</v>
      </c>
      <c r="D8" s="5" t="s">
        <v>160</v>
      </c>
      <c r="E8" s="73" t="s">
        <v>161</v>
      </c>
      <c r="F8" s="73" t="s">
        <v>162</v>
      </c>
    </row>
    <row r="9" spans="1:7" ht="102">
      <c r="A9" s="25" t="s">
        <v>317</v>
      </c>
      <c r="B9" s="28" t="s">
        <v>390</v>
      </c>
      <c r="C9" s="28" t="s">
        <v>391</v>
      </c>
      <c r="D9" s="28" t="s">
        <v>392</v>
      </c>
      <c r="E9" s="28"/>
      <c r="F9" s="28" t="s">
        <v>396</v>
      </c>
    </row>
    <row r="10" spans="1:7" ht="38.25">
      <c r="A10" s="25" t="s">
        <v>17</v>
      </c>
      <c r="B10" s="28" t="s">
        <v>393</v>
      </c>
      <c r="C10" s="28" t="s">
        <v>394</v>
      </c>
      <c r="D10" s="28" t="s">
        <v>395</v>
      </c>
      <c r="E10" s="28"/>
      <c r="F10" s="28" t="s">
        <v>396</v>
      </c>
    </row>
    <row r="11" spans="1:7" ht="38.25">
      <c r="A11" s="25" t="s">
        <v>343</v>
      </c>
      <c r="B11" s="28" t="s">
        <v>393</v>
      </c>
      <c r="C11" s="28" t="s">
        <v>394</v>
      </c>
      <c r="D11" s="28" t="s">
        <v>395</v>
      </c>
      <c r="E11" s="28"/>
      <c r="F11" s="28" t="s">
        <v>396</v>
      </c>
    </row>
    <row r="12" spans="1:7">
      <c r="A12" s="102"/>
    </row>
    <row r="14" spans="1:7" ht="15">
      <c r="A14" s="89" t="s">
        <v>100</v>
      </c>
      <c r="B14" s="90"/>
      <c r="C14" s="91"/>
    </row>
    <row r="15" spans="1:7" ht="127.5">
      <c r="A15" s="93" t="s">
        <v>163</v>
      </c>
      <c r="B15" s="93" t="s">
        <v>439</v>
      </c>
      <c r="C15" s="80"/>
    </row>
    <row r="21" spans="1:2">
      <c r="A21" s="4"/>
      <c r="B21" s="4"/>
    </row>
    <row r="22" spans="1:2">
      <c r="A22" s="4"/>
      <c r="B22" s="4"/>
    </row>
  </sheetData>
  <mergeCells count="1">
    <mergeCell ref="B7:D7"/>
  </mergeCells>
  <pageMargins left="0.7" right="0.7" top="0.75" bottom="0.75" header="0.3" footer="0.3"/>
  <pageSetup paperSize="9" scale="94" orientation="landscape" horizont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F113"/>
  <sheetViews>
    <sheetView topLeftCell="A99" zoomScale="85" zoomScaleNormal="85" workbookViewId="0">
      <selection activeCell="I108" sqref="I108"/>
    </sheetView>
  </sheetViews>
  <sheetFormatPr defaultColWidth="9.140625" defaultRowHeight="12.75"/>
  <cols>
    <col min="1" max="1" width="27.5703125" style="8" customWidth="1"/>
    <col min="2" max="2" width="26.140625" style="8" customWidth="1"/>
    <col min="3" max="3" width="25.42578125" style="8" customWidth="1"/>
    <col min="4" max="4" width="24.85546875" style="8" customWidth="1"/>
    <col min="5" max="5" width="29.42578125" style="8" customWidth="1"/>
    <col min="6" max="6" width="17.5703125" style="8" customWidth="1"/>
    <col min="7" max="16384" width="9.140625" style="8"/>
  </cols>
  <sheetData>
    <row r="1" spans="1:6" s="74" customFormat="1" ht="15">
      <c r="A1" s="77" t="s">
        <v>45</v>
      </c>
    </row>
    <row r="2" spans="1:6" ht="15.75">
      <c r="A2" s="6" t="s">
        <v>164</v>
      </c>
    </row>
    <row r="3" spans="1:6">
      <c r="A3" s="77" t="s">
        <v>165</v>
      </c>
    </row>
    <row r="4" spans="1:6" s="80" customFormat="1" ht="14.25">
      <c r="A4" s="77" t="s">
        <v>166</v>
      </c>
    </row>
    <row r="5" spans="1:6" ht="15" customHeight="1">
      <c r="A5" s="112" t="s">
        <v>47</v>
      </c>
      <c r="B5" s="112" t="s">
        <v>48</v>
      </c>
    </row>
    <row r="6" spans="1:6" ht="20.45" customHeight="1">
      <c r="A6" s="128">
        <v>44301</v>
      </c>
      <c r="B6" s="31" t="s">
        <v>317</v>
      </c>
      <c r="F6" s="26"/>
    </row>
    <row r="7" spans="1:6" ht="25.5">
      <c r="A7" s="1" t="s">
        <v>167</v>
      </c>
      <c r="B7" s="5" t="s">
        <v>168</v>
      </c>
      <c r="C7" s="5" t="s">
        <v>169</v>
      </c>
      <c r="D7" s="5" t="s">
        <v>170</v>
      </c>
      <c r="E7" s="5" t="s">
        <v>171</v>
      </c>
    </row>
    <row r="8" spans="1:6" ht="25.5">
      <c r="A8" s="20"/>
      <c r="B8" s="31" t="s">
        <v>397</v>
      </c>
      <c r="C8" s="31">
        <v>346</v>
      </c>
      <c r="D8" s="31">
        <v>758</v>
      </c>
      <c r="E8" s="31"/>
    </row>
    <row r="9" spans="1:6">
      <c r="A9" s="20"/>
      <c r="B9" s="31"/>
      <c r="C9" s="31"/>
      <c r="D9" s="31"/>
    </row>
    <row r="10" spans="1:6" ht="25.5">
      <c r="A10" s="22" t="s">
        <v>172</v>
      </c>
      <c r="B10" s="5" t="s">
        <v>173</v>
      </c>
      <c r="C10" s="5" t="s">
        <v>174</v>
      </c>
      <c r="D10" s="5"/>
    </row>
    <row r="11" spans="1:6">
      <c r="A11" s="13" t="s">
        <v>146</v>
      </c>
      <c r="B11" s="134">
        <v>28.364116094986802</v>
      </c>
      <c r="C11" s="9"/>
      <c r="D11" s="21"/>
    </row>
    <row r="12" spans="1:6" ht="25.5">
      <c r="A12" s="13" t="s">
        <v>147</v>
      </c>
      <c r="B12" s="134">
        <v>3.8258575197889102</v>
      </c>
      <c r="C12" s="9"/>
      <c r="D12" s="21"/>
    </row>
    <row r="13" spans="1:6">
      <c r="A13" s="13" t="s">
        <v>148</v>
      </c>
      <c r="B13" s="134">
        <v>5.2770448548812601</v>
      </c>
      <c r="C13" s="9"/>
      <c r="D13" s="21"/>
    </row>
    <row r="14" spans="1:6">
      <c r="A14" s="13" t="s">
        <v>149</v>
      </c>
      <c r="B14" s="134">
        <v>1.4511873350923401</v>
      </c>
      <c r="C14" s="9"/>
      <c r="D14" s="21"/>
    </row>
    <row r="15" spans="1:6">
      <c r="A15" s="13" t="s">
        <v>150</v>
      </c>
      <c r="B15" s="134">
        <v>2.63852242744063</v>
      </c>
      <c r="C15" s="9"/>
      <c r="D15" s="21"/>
    </row>
    <row r="16" spans="1:6">
      <c r="A16" s="22" t="s">
        <v>175</v>
      </c>
      <c r="B16" s="5" t="s">
        <v>176</v>
      </c>
      <c r="C16" s="9"/>
      <c r="D16" s="21"/>
    </row>
    <row r="17" spans="1:4">
      <c r="A17" s="27" t="s">
        <v>177</v>
      </c>
      <c r="B17" s="137">
        <v>0</v>
      </c>
      <c r="C17" s="11"/>
      <c r="D17" s="21"/>
    </row>
    <row r="18" spans="1:4">
      <c r="A18" s="27" t="s">
        <v>178</v>
      </c>
      <c r="B18" s="137">
        <v>0</v>
      </c>
      <c r="C18" s="11"/>
      <c r="D18" s="21"/>
    </row>
    <row r="19" spans="1:4">
      <c r="A19" s="27" t="s">
        <v>179</v>
      </c>
      <c r="B19" s="137">
        <v>0</v>
      </c>
      <c r="C19" s="11"/>
      <c r="D19" s="21"/>
    </row>
    <row r="20" spans="1:4">
      <c r="A20" s="27" t="s">
        <v>180</v>
      </c>
      <c r="B20" s="137">
        <v>0</v>
      </c>
      <c r="C20" s="11"/>
      <c r="D20" s="21"/>
    </row>
    <row r="21" spans="1:4">
      <c r="A21" s="27" t="s">
        <v>181</v>
      </c>
      <c r="B21" s="137">
        <v>0</v>
      </c>
      <c r="C21" s="11"/>
      <c r="D21" s="21"/>
    </row>
    <row r="22" spans="1:4">
      <c r="A22" s="27" t="s">
        <v>182</v>
      </c>
      <c r="B22" s="137">
        <v>0</v>
      </c>
      <c r="C22" s="11"/>
      <c r="D22" s="21"/>
    </row>
    <row r="23" spans="1:4">
      <c r="A23" s="27" t="s">
        <v>183</v>
      </c>
      <c r="B23" s="135">
        <v>0.26385224274406299</v>
      </c>
      <c r="C23" s="11"/>
      <c r="D23" s="21"/>
    </row>
    <row r="24" spans="1:4">
      <c r="A24" s="27" t="s">
        <v>184</v>
      </c>
      <c r="B24" s="136">
        <v>0</v>
      </c>
      <c r="C24" s="11"/>
      <c r="D24" s="21"/>
    </row>
    <row r="25" spans="1:4">
      <c r="A25" s="27" t="s">
        <v>185</v>
      </c>
      <c r="B25" s="135">
        <v>0.26385224274406299</v>
      </c>
      <c r="C25" s="11"/>
      <c r="D25" s="21"/>
    </row>
    <row r="26" spans="1:4">
      <c r="A26" s="27" t="s">
        <v>186</v>
      </c>
      <c r="B26" s="137">
        <v>0</v>
      </c>
      <c r="C26" s="11"/>
      <c r="D26" s="21"/>
    </row>
    <row r="27" spans="1:4">
      <c r="A27" s="27" t="s">
        <v>187</v>
      </c>
      <c r="B27" s="137">
        <v>0</v>
      </c>
      <c r="C27" s="11"/>
      <c r="D27" s="21"/>
    </row>
    <row r="28" spans="1:4">
      <c r="A28" s="27" t="s">
        <v>188</v>
      </c>
      <c r="B28" s="137">
        <v>0</v>
      </c>
      <c r="C28" s="11"/>
      <c r="D28" s="21"/>
    </row>
    <row r="29" spans="1:4">
      <c r="A29" s="27" t="s">
        <v>189</v>
      </c>
      <c r="B29" s="135">
        <v>1.05540897097625</v>
      </c>
      <c r="C29" s="11"/>
      <c r="D29" s="21"/>
    </row>
    <row r="30" spans="1:4">
      <c r="A30" s="27" t="s">
        <v>190</v>
      </c>
      <c r="B30" s="137">
        <v>0</v>
      </c>
      <c r="C30" s="11"/>
      <c r="D30" s="21"/>
    </row>
    <row r="31" spans="1:4">
      <c r="A31" s="27" t="s">
        <v>191</v>
      </c>
      <c r="B31" s="135">
        <v>0.39577836411609502</v>
      </c>
      <c r="C31" s="11"/>
      <c r="D31" s="21"/>
    </row>
    <row r="32" spans="1:4">
      <c r="A32" s="27" t="s">
        <v>192</v>
      </c>
      <c r="B32" s="135">
        <v>4.2216358839050097</v>
      </c>
      <c r="C32" s="11"/>
      <c r="D32" s="21"/>
    </row>
    <row r="33" spans="1:4">
      <c r="A33" s="27" t="s">
        <v>193</v>
      </c>
      <c r="B33" s="137">
        <v>0</v>
      </c>
      <c r="C33" s="11"/>
      <c r="D33" s="21"/>
    </row>
    <row r="34" spans="1:4">
      <c r="A34" s="27" t="s">
        <v>194</v>
      </c>
      <c r="B34" s="135">
        <v>0.39577836411609502</v>
      </c>
      <c r="C34" s="11"/>
      <c r="D34" s="21"/>
    </row>
    <row r="35" spans="1:4">
      <c r="A35" s="27" t="s">
        <v>195</v>
      </c>
      <c r="B35" s="135">
        <v>2.90237467018469</v>
      </c>
      <c r="C35" s="11"/>
      <c r="D35" s="21"/>
    </row>
    <row r="36" spans="1:4">
      <c r="A36" s="27" t="s">
        <v>196</v>
      </c>
      <c r="B36" s="136">
        <v>0</v>
      </c>
      <c r="C36" s="11"/>
      <c r="D36" s="21"/>
    </row>
    <row r="37" spans="1:4">
      <c r="A37" s="27" t="s">
        <v>197</v>
      </c>
      <c r="B37" s="135">
        <v>0.131926121372031</v>
      </c>
      <c r="C37" s="11"/>
      <c r="D37" s="21"/>
    </row>
    <row r="38" spans="1:4">
      <c r="A38" s="27" t="s">
        <v>198</v>
      </c>
      <c r="B38" s="135">
        <v>1.71503957783641</v>
      </c>
      <c r="C38" s="11"/>
      <c r="D38" s="21"/>
    </row>
    <row r="39" spans="1:4">
      <c r="A39" s="27" t="s">
        <v>199</v>
      </c>
      <c r="B39" s="135">
        <v>3.8258575197889102</v>
      </c>
      <c r="C39" s="11"/>
      <c r="D39" s="21"/>
    </row>
    <row r="40" spans="1:4">
      <c r="A40" s="27" t="s">
        <v>200</v>
      </c>
      <c r="B40" s="137">
        <v>0</v>
      </c>
      <c r="C40" s="11"/>
      <c r="D40" s="21"/>
    </row>
    <row r="41" spans="1:4">
      <c r="A41" s="27" t="s">
        <v>201</v>
      </c>
      <c r="B41" s="137">
        <v>0</v>
      </c>
      <c r="C41" s="11"/>
      <c r="D41" s="21"/>
    </row>
    <row r="42" spans="1:4">
      <c r="A42" s="27" t="s">
        <v>202</v>
      </c>
      <c r="B42" s="137">
        <v>0</v>
      </c>
      <c r="C42" s="11"/>
      <c r="D42" s="21"/>
    </row>
    <row r="43" spans="1:4">
      <c r="A43" s="27" t="s">
        <v>203</v>
      </c>
      <c r="B43" s="137">
        <v>0</v>
      </c>
      <c r="C43" s="11"/>
      <c r="D43" s="21"/>
    </row>
    <row r="44" spans="1:4">
      <c r="A44" s="27" t="s">
        <v>204</v>
      </c>
      <c r="B44" s="137">
        <v>0</v>
      </c>
      <c r="C44" s="11"/>
      <c r="D44" s="21"/>
    </row>
    <row r="45" spans="1:4">
      <c r="A45" s="27" t="s">
        <v>205</v>
      </c>
      <c r="B45" s="137">
        <v>0</v>
      </c>
      <c r="C45" s="11"/>
      <c r="D45" s="21"/>
    </row>
    <row r="46" spans="1:4">
      <c r="A46" s="27" t="s">
        <v>206</v>
      </c>
      <c r="B46" s="137">
        <v>0</v>
      </c>
      <c r="C46" s="11"/>
      <c r="D46" s="21"/>
    </row>
    <row r="47" spans="1:4">
      <c r="A47" s="27" t="s">
        <v>207</v>
      </c>
      <c r="B47" s="137">
        <v>0</v>
      </c>
      <c r="C47" s="11"/>
      <c r="D47" s="21"/>
    </row>
    <row r="48" spans="1:4">
      <c r="A48" s="27" t="s">
        <v>208</v>
      </c>
      <c r="B48" s="135">
        <v>1.3192612137203099</v>
      </c>
      <c r="C48" s="11"/>
      <c r="D48" s="21"/>
    </row>
    <row r="49" spans="1:4">
      <c r="A49" s="27" t="s">
        <v>209</v>
      </c>
      <c r="B49" s="137">
        <v>0</v>
      </c>
      <c r="C49" s="11"/>
      <c r="D49" s="21"/>
    </row>
    <row r="50" spans="1:4">
      <c r="A50" s="27" t="s">
        <v>210</v>
      </c>
      <c r="B50" s="135">
        <v>0.131926121372031</v>
      </c>
      <c r="C50" s="11"/>
      <c r="D50" s="21"/>
    </row>
    <row r="51" spans="1:4">
      <c r="A51" s="27" t="s">
        <v>211</v>
      </c>
      <c r="B51" s="137">
        <v>0</v>
      </c>
      <c r="C51" s="11"/>
      <c r="D51" s="21"/>
    </row>
    <row r="52" spans="1:4">
      <c r="A52" s="27" t="s">
        <v>212</v>
      </c>
      <c r="B52" s="135">
        <v>1.84696569920844</v>
      </c>
      <c r="C52" s="11"/>
      <c r="D52" s="21"/>
    </row>
    <row r="53" spans="1:4">
      <c r="A53" s="27" t="s">
        <v>213</v>
      </c>
      <c r="B53" s="135">
        <v>0.131926121372031</v>
      </c>
      <c r="C53" s="11"/>
      <c r="D53" s="21"/>
    </row>
    <row r="54" spans="1:4">
      <c r="A54" s="27" t="s">
        <v>214</v>
      </c>
      <c r="B54" s="137">
        <v>0</v>
      </c>
      <c r="C54" s="11"/>
      <c r="D54" s="21"/>
    </row>
    <row r="55" spans="1:4">
      <c r="A55" s="27" t="s">
        <v>215</v>
      </c>
      <c r="B55" s="137">
        <v>0</v>
      </c>
      <c r="C55" s="11"/>
      <c r="D55" s="21"/>
    </row>
    <row r="56" spans="1:4">
      <c r="A56" s="27" t="s">
        <v>216</v>
      </c>
      <c r="B56" s="137">
        <v>0</v>
      </c>
      <c r="C56" s="11"/>
      <c r="D56" s="21"/>
    </row>
    <row r="57" spans="1:4">
      <c r="A57" s="27" t="s">
        <v>217</v>
      </c>
      <c r="B57" s="137">
        <v>0</v>
      </c>
      <c r="C57" s="11"/>
      <c r="D57" s="21"/>
    </row>
    <row r="58" spans="1:4">
      <c r="A58" s="27" t="s">
        <v>218</v>
      </c>
      <c r="B58" s="137">
        <v>0</v>
      </c>
      <c r="C58" s="11"/>
      <c r="D58" s="21"/>
    </row>
    <row r="59" spans="1:4">
      <c r="A59" s="27" t="s">
        <v>219</v>
      </c>
      <c r="B59" s="135">
        <v>3.1662269129287601</v>
      </c>
      <c r="C59" s="11"/>
      <c r="D59" s="21"/>
    </row>
    <row r="60" spans="1:4">
      <c r="A60" s="27" t="s">
        <v>220</v>
      </c>
      <c r="B60" s="135">
        <v>0.52770448548812598</v>
      </c>
      <c r="C60" s="11"/>
      <c r="D60" s="21"/>
    </row>
    <row r="61" spans="1:4">
      <c r="A61" s="27" t="s">
        <v>221</v>
      </c>
      <c r="B61" s="137">
        <v>0</v>
      </c>
      <c r="C61" s="11"/>
      <c r="D61" s="21"/>
    </row>
    <row r="62" spans="1:4">
      <c r="A62" s="27" t="s">
        <v>222</v>
      </c>
      <c r="B62" s="135">
        <v>0.26385224274406299</v>
      </c>
      <c r="C62" s="11"/>
      <c r="D62" s="21"/>
    </row>
    <row r="63" spans="1:4">
      <c r="A63" s="27" t="s">
        <v>223</v>
      </c>
      <c r="B63" s="137">
        <v>0</v>
      </c>
      <c r="C63" s="11"/>
      <c r="D63" s="21"/>
    </row>
    <row r="64" spans="1:4">
      <c r="A64" s="27" t="s">
        <v>224</v>
      </c>
      <c r="B64" s="135">
        <v>15.4353562005277</v>
      </c>
      <c r="C64" s="11"/>
      <c r="D64" s="21"/>
    </row>
    <row r="65" spans="1:4">
      <c r="A65" s="27" t="s">
        <v>225</v>
      </c>
      <c r="B65" s="137">
        <v>0</v>
      </c>
      <c r="C65" s="11"/>
      <c r="D65" s="21"/>
    </row>
    <row r="66" spans="1:4">
      <c r="A66" s="100" t="s">
        <v>226</v>
      </c>
      <c r="B66" s="12"/>
      <c r="C66" s="11"/>
      <c r="D66" s="21"/>
    </row>
    <row r="67" spans="1:4">
      <c r="A67" s="27" t="s">
        <v>227</v>
      </c>
      <c r="B67" s="135">
        <v>0.131926121372031</v>
      </c>
      <c r="C67" s="11"/>
      <c r="D67" s="21"/>
    </row>
    <row r="68" spans="1:4">
      <c r="A68" s="27" t="s">
        <v>228</v>
      </c>
      <c r="B68" s="135">
        <v>0.26385224274406299</v>
      </c>
      <c r="C68" s="11"/>
      <c r="D68" s="21"/>
    </row>
    <row r="69" spans="1:4">
      <c r="A69" s="27" t="s">
        <v>229</v>
      </c>
      <c r="B69" s="135">
        <v>0.131926121372031</v>
      </c>
      <c r="C69" s="11"/>
      <c r="D69" s="21"/>
    </row>
    <row r="70" spans="1:4">
      <c r="A70" s="27" t="s">
        <v>230</v>
      </c>
      <c r="B70" s="137">
        <v>0</v>
      </c>
      <c r="C70" s="11"/>
      <c r="D70" s="21"/>
    </row>
    <row r="71" spans="1:4">
      <c r="A71" s="27" t="s">
        <v>231</v>
      </c>
      <c r="B71" s="137">
        <v>0</v>
      </c>
      <c r="C71" s="11"/>
      <c r="D71" s="21"/>
    </row>
    <row r="72" spans="1:4">
      <c r="A72" s="27" t="s">
        <v>232</v>
      </c>
      <c r="B72" s="135">
        <v>0.131926121372031</v>
      </c>
      <c r="C72" s="11"/>
      <c r="D72" s="21"/>
    </row>
    <row r="73" spans="1:4">
      <c r="A73" s="7" t="s">
        <v>233</v>
      </c>
    </row>
    <row r="74" spans="1:4">
      <c r="A74" s="7" t="s">
        <v>234</v>
      </c>
    </row>
    <row r="75" spans="1:4">
      <c r="A75" s="7" t="s">
        <v>235</v>
      </c>
    </row>
    <row r="76" spans="1:4">
      <c r="A76" s="7" t="s">
        <v>236</v>
      </c>
    </row>
    <row r="77" spans="1:4">
      <c r="A77" s="23" t="s">
        <v>237</v>
      </c>
    </row>
    <row r="78" spans="1:4">
      <c r="A78" s="23" t="s">
        <v>238</v>
      </c>
    </row>
    <row r="79" spans="1:4">
      <c r="A79" s="23"/>
    </row>
    <row r="81" spans="1:5" ht="15.75">
      <c r="A81" s="6" t="s">
        <v>239</v>
      </c>
      <c r="B81" s="81"/>
      <c r="C81" s="81"/>
      <c r="D81" s="81"/>
      <c r="E81" s="81"/>
    </row>
    <row r="82" spans="1:5" s="80" customFormat="1" ht="14.25">
      <c r="A82" s="77" t="s">
        <v>240</v>
      </c>
    </row>
    <row r="83" spans="1:5" ht="15" customHeight="1">
      <c r="A83" s="112" t="s">
        <v>47</v>
      </c>
      <c r="B83" s="112" t="s">
        <v>48</v>
      </c>
      <c r="D83" s="81"/>
      <c r="E83" s="81"/>
    </row>
    <row r="84" spans="1:5" ht="14.25">
      <c r="A84" s="128">
        <v>44301</v>
      </c>
      <c r="B84" s="31" t="s">
        <v>317</v>
      </c>
      <c r="D84" s="81"/>
      <c r="E84" s="81"/>
    </row>
    <row r="85" spans="1:5" ht="54" customHeight="1">
      <c r="A85" s="1" t="s">
        <v>241</v>
      </c>
      <c r="B85" s="5" t="s">
        <v>242</v>
      </c>
      <c r="C85" s="5" t="s">
        <v>243</v>
      </c>
      <c r="D85" s="5" t="s">
        <v>244</v>
      </c>
      <c r="E85" s="5" t="s">
        <v>245</v>
      </c>
    </row>
    <row r="86" spans="1:5" ht="51">
      <c r="A86" s="155" t="s">
        <v>409</v>
      </c>
      <c r="B86" s="156">
        <v>43263</v>
      </c>
      <c r="C86" s="157" t="s">
        <v>318</v>
      </c>
      <c r="D86" s="157" t="s">
        <v>28</v>
      </c>
      <c r="E86" s="157">
        <v>8</v>
      </c>
    </row>
    <row r="87" spans="1:5" ht="63.75">
      <c r="A87" s="155" t="s">
        <v>410</v>
      </c>
      <c r="B87" s="156">
        <v>43189</v>
      </c>
      <c r="C87" s="157" t="s">
        <v>318</v>
      </c>
      <c r="D87" s="157" t="s">
        <v>28</v>
      </c>
      <c r="E87" s="157">
        <v>1</v>
      </c>
    </row>
    <row r="88" spans="1:5" ht="38.25">
      <c r="A88" s="155" t="s">
        <v>411</v>
      </c>
      <c r="B88" s="156">
        <v>43480</v>
      </c>
      <c r="C88" s="157" t="s">
        <v>318</v>
      </c>
      <c r="D88" s="157" t="s">
        <v>28</v>
      </c>
      <c r="E88" s="157">
        <v>3</v>
      </c>
    </row>
    <row r="89" spans="1:5" ht="63.75">
      <c r="A89" s="155" t="s">
        <v>412</v>
      </c>
      <c r="B89" s="156">
        <v>43263</v>
      </c>
      <c r="C89" s="157" t="s">
        <v>318</v>
      </c>
      <c r="D89" s="157" t="s">
        <v>28</v>
      </c>
      <c r="E89" s="157">
        <v>3</v>
      </c>
    </row>
    <row r="90" spans="1:5" ht="63.75">
      <c r="A90" s="155" t="s">
        <v>413</v>
      </c>
      <c r="B90" s="156">
        <v>43340</v>
      </c>
      <c r="C90" s="157" t="s">
        <v>318</v>
      </c>
      <c r="D90" s="157" t="s">
        <v>28</v>
      </c>
      <c r="E90" s="157">
        <v>1</v>
      </c>
    </row>
    <row r="91" spans="1:5" ht="51">
      <c r="A91" s="155" t="s">
        <v>414</v>
      </c>
      <c r="B91" s="156">
        <v>44086</v>
      </c>
      <c r="C91" s="157" t="s">
        <v>318</v>
      </c>
      <c r="D91" s="157" t="s">
        <v>8</v>
      </c>
      <c r="E91" s="157">
        <v>0</v>
      </c>
    </row>
    <row r="92" spans="1:5" ht="38.25">
      <c r="A92" s="155" t="s">
        <v>415</v>
      </c>
      <c r="B92" s="156">
        <v>44086</v>
      </c>
      <c r="C92" s="157" t="s">
        <v>318</v>
      </c>
      <c r="D92" s="157" t="s">
        <v>28</v>
      </c>
      <c r="E92" s="157">
        <v>14</v>
      </c>
    </row>
    <row r="93" spans="1:5" ht="38.25">
      <c r="A93" s="155" t="s">
        <v>416</v>
      </c>
      <c r="B93" s="156">
        <v>44086</v>
      </c>
      <c r="C93" s="157" t="s">
        <v>318</v>
      </c>
      <c r="D93" s="157" t="s">
        <v>28</v>
      </c>
      <c r="E93" s="157">
        <v>1</v>
      </c>
    </row>
    <row r="94" spans="1:5" ht="51">
      <c r="A94" s="155" t="s">
        <v>417</v>
      </c>
      <c r="B94" s="156">
        <v>44086</v>
      </c>
      <c r="C94" s="157" t="s">
        <v>318</v>
      </c>
      <c r="D94" s="157" t="s">
        <v>8</v>
      </c>
      <c r="E94" s="157" t="s">
        <v>318</v>
      </c>
    </row>
    <row r="95" spans="1:5" ht="25.5">
      <c r="A95" s="155" t="s">
        <v>418</v>
      </c>
      <c r="B95" s="156">
        <v>44086</v>
      </c>
      <c r="C95" s="157" t="s">
        <v>318</v>
      </c>
      <c r="D95" s="157" t="s">
        <v>28</v>
      </c>
      <c r="E95" s="157">
        <v>5</v>
      </c>
    </row>
    <row r="96" spans="1:5" ht="38.25">
      <c r="A96" s="155" t="s">
        <v>419</v>
      </c>
      <c r="B96" s="156">
        <v>44086</v>
      </c>
      <c r="C96" s="157" t="s">
        <v>318</v>
      </c>
      <c r="D96" s="157" t="s">
        <v>28</v>
      </c>
      <c r="E96" s="157">
        <v>2</v>
      </c>
    </row>
    <row r="97" spans="1:5" ht="51">
      <c r="A97" s="155" t="s">
        <v>420</v>
      </c>
      <c r="B97" s="156">
        <v>44086</v>
      </c>
      <c r="C97" s="157" t="s">
        <v>318</v>
      </c>
      <c r="D97" s="157" t="s">
        <v>28</v>
      </c>
      <c r="E97" s="157">
        <v>5</v>
      </c>
    </row>
    <row r="98" spans="1:5" ht="25.5">
      <c r="A98" s="155" t="s">
        <v>421</v>
      </c>
      <c r="B98" s="156">
        <v>44086</v>
      </c>
      <c r="C98" s="157" t="s">
        <v>318</v>
      </c>
      <c r="D98" s="157" t="s">
        <v>28</v>
      </c>
      <c r="E98" s="157">
        <v>9</v>
      </c>
    </row>
    <row r="99" spans="1:5" ht="25.5">
      <c r="A99" s="155" t="s">
        <v>422</v>
      </c>
      <c r="B99" s="156">
        <v>44086</v>
      </c>
      <c r="C99" s="157" t="s">
        <v>318</v>
      </c>
      <c r="D99" s="157" t="s">
        <v>28</v>
      </c>
      <c r="E99" s="157">
        <v>4</v>
      </c>
    </row>
    <row r="100" spans="1:5" ht="51">
      <c r="A100" s="155" t="s">
        <v>423</v>
      </c>
      <c r="B100" s="156">
        <v>44086</v>
      </c>
      <c r="C100" s="157" t="s">
        <v>318</v>
      </c>
      <c r="D100" s="157" t="s">
        <v>8</v>
      </c>
      <c r="E100" s="157" t="s">
        <v>318</v>
      </c>
    </row>
    <row r="101" spans="1:5" ht="51">
      <c r="A101" s="155" t="s">
        <v>424</v>
      </c>
      <c r="B101" s="156">
        <v>44086</v>
      </c>
      <c r="C101" s="157" t="s">
        <v>318</v>
      </c>
      <c r="D101" s="157" t="s">
        <v>28</v>
      </c>
      <c r="E101" s="157">
        <v>2</v>
      </c>
    </row>
    <row r="102" spans="1:5" ht="51">
      <c r="A102" s="155" t="s">
        <v>425</v>
      </c>
      <c r="B102" s="156">
        <v>44086</v>
      </c>
      <c r="C102" s="157" t="s">
        <v>318</v>
      </c>
      <c r="D102" s="157" t="s">
        <v>28</v>
      </c>
      <c r="E102" s="157">
        <v>1</v>
      </c>
    </row>
    <row r="103" spans="1:5" ht="38.25">
      <c r="A103" s="155" t="s">
        <v>429</v>
      </c>
      <c r="B103" s="156">
        <v>42292</v>
      </c>
      <c r="C103" s="157" t="s">
        <v>318</v>
      </c>
      <c r="D103" s="157" t="s">
        <v>28</v>
      </c>
      <c r="E103" s="157">
        <v>9</v>
      </c>
    </row>
    <row r="104" spans="1:5" ht="63.75">
      <c r="A104" s="155" t="s">
        <v>430</v>
      </c>
      <c r="B104" s="156">
        <v>43658</v>
      </c>
      <c r="C104" s="157" t="s">
        <v>318</v>
      </c>
      <c r="D104" s="157" t="s">
        <v>28</v>
      </c>
      <c r="E104" s="157">
        <v>3</v>
      </c>
    </row>
    <row r="105" spans="1:5" ht="38.25">
      <c r="A105" s="155" t="s">
        <v>431</v>
      </c>
      <c r="B105" s="156" t="s">
        <v>432</v>
      </c>
      <c r="C105" s="157" t="s">
        <v>318</v>
      </c>
      <c r="D105" s="157" t="s">
        <v>28</v>
      </c>
      <c r="E105" s="157">
        <v>1</v>
      </c>
    </row>
    <row r="106" spans="1:5" ht="51">
      <c r="A106" s="155" t="s">
        <v>426</v>
      </c>
      <c r="B106" s="156">
        <v>44214</v>
      </c>
      <c r="C106" s="157" t="s">
        <v>318</v>
      </c>
      <c r="D106" s="157" t="s">
        <v>8</v>
      </c>
      <c r="E106" s="157" t="s">
        <v>318</v>
      </c>
    </row>
    <row r="107" spans="1:5" ht="63.75">
      <c r="A107" s="155" t="s">
        <v>427</v>
      </c>
      <c r="B107" s="156">
        <v>44207</v>
      </c>
      <c r="C107" s="157" t="s">
        <v>318</v>
      </c>
      <c r="D107" s="157" t="s">
        <v>8</v>
      </c>
      <c r="E107" s="157" t="s">
        <v>318</v>
      </c>
    </row>
    <row r="108" spans="1:5" ht="51">
      <c r="A108" s="155" t="s">
        <v>428</v>
      </c>
      <c r="B108" s="156">
        <v>44255</v>
      </c>
      <c r="C108" s="157" t="s">
        <v>318</v>
      </c>
      <c r="D108" s="157" t="s">
        <v>8</v>
      </c>
      <c r="E108" s="157" t="s">
        <v>318</v>
      </c>
    </row>
    <row r="109" spans="1:5" ht="14.25">
      <c r="A109" s="7"/>
      <c r="B109" s="81"/>
      <c r="C109" s="81"/>
      <c r="D109" s="81"/>
      <c r="E109" s="81"/>
    </row>
    <row r="110" spans="1:5" ht="14.25">
      <c r="A110" s="81"/>
      <c r="B110" s="81"/>
      <c r="C110" s="81"/>
      <c r="D110" s="81"/>
      <c r="E110" s="81"/>
    </row>
    <row r="111" spans="1:5" ht="15">
      <c r="A111" s="89" t="s">
        <v>100</v>
      </c>
      <c r="B111" s="90"/>
      <c r="C111" s="91"/>
    </row>
    <row r="112" spans="1:5" ht="102">
      <c r="A112" s="93" t="s">
        <v>246</v>
      </c>
      <c r="B112" s="93" t="s">
        <v>435</v>
      </c>
      <c r="C112" s="94"/>
    </row>
    <row r="113" spans="1:3" ht="153">
      <c r="A113" s="50" t="s">
        <v>247</v>
      </c>
      <c r="B113" s="93" t="s">
        <v>436</v>
      </c>
      <c r="C113" s="50"/>
    </row>
  </sheetData>
  <pageMargins left="0.7" right="0.7" top="0.75" bottom="0.75" header="0.3" footer="0.3"/>
  <pageSetup paperSize="9" scale="74" orientation="landscape" horizontalDpi="4294967293"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G90"/>
  <sheetViews>
    <sheetView topLeftCell="A9" zoomScale="85" zoomScaleNormal="85" workbookViewId="0">
      <selection activeCell="T53" sqref="T53"/>
    </sheetView>
  </sheetViews>
  <sheetFormatPr defaultColWidth="8.85546875" defaultRowHeight="14.25"/>
  <cols>
    <col min="1" max="1" width="19.85546875" style="80" customWidth="1"/>
    <col min="2" max="2" width="11.85546875" style="80" customWidth="1"/>
    <col min="3" max="3" width="14.140625" style="80" customWidth="1"/>
    <col min="4" max="5" width="14.85546875" style="80" customWidth="1"/>
    <col min="6" max="6" width="17" style="80" customWidth="1"/>
    <col min="7" max="16384" width="8.85546875" style="80"/>
  </cols>
  <sheetData>
    <row r="1" spans="1:6">
      <c r="A1" s="77" t="s">
        <v>248</v>
      </c>
    </row>
    <row r="2" spans="1:6" ht="15.75">
      <c r="A2" s="6" t="s">
        <v>249</v>
      </c>
    </row>
    <row r="3" spans="1:6" s="59" customFormat="1">
      <c r="A3" s="54" t="s">
        <v>250</v>
      </c>
      <c r="B3" s="54"/>
      <c r="C3" s="54"/>
      <c r="D3" s="80"/>
      <c r="E3" s="80"/>
      <c r="F3" s="80"/>
    </row>
    <row r="4" spans="1:6" ht="30" customHeight="1">
      <c r="A4" s="111" t="s">
        <v>47</v>
      </c>
      <c r="B4" s="111" t="s">
        <v>48</v>
      </c>
      <c r="C4" s="111" t="s">
        <v>251</v>
      </c>
    </row>
    <row r="5" spans="1:6" ht="25.5">
      <c r="A5" s="133">
        <v>44301</v>
      </c>
      <c r="B5" s="110" t="s">
        <v>317</v>
      </c>
      <c r="C5" s="36" t="s">
        <v>252</v>
      </c>
    </row>
    <row r="51" spans="1:7">
      <c r="A51" s="54" t="s">
        <v>253</v>
      </c>
      <c r="B51" s="54"/>
      <c r="C51" s="54"/>
    </row>
    <row r="52" spans="1:7">
      <c r="A52" s="111" t="s">
        <v>47</v>
      </c>
      <c r="B52" s="111" t="s">
        <v>48</v>
      </c>
      <c r="C52" s="111" t="s">
        <v>251</v>
      </c>
    </row>
    <row r="53" spans="1:7" ht="25.5">
      <c r="A53" s="133">
        <v>44301</v>
      </c>
      <c r="B53" s="113" t="s">
        <v>317</v>
      </c>
      <c r="C53" s="36" t="s">
        <v>252</v>
      </c>
    </row>
    <row r="55" spans="1:7">
      <c r="B55" s="35"/>
      <c r="C55" s="35"/>
      <c r="D55" s="35"/>
      <c r="E55" s="33"/>
      <c r="F55" s="33"/>
      <c r="G55" s="33"/>
    </row>
    <row r="56" spans="1:7">
      <c r="A56" s="33"/>
      <c r="B56" s="33"/>
      <c r="C56" s="33"/>
      <c r="D56" s="33"/>
      <c r="E56" s="33"/>
      <c r="F56" s="33"/>
      <c r="G56" s="33"/>
    </row>
    <row r="57" spans="1:7" s="59" customFormat="1">
      <c r="D57" s="80"/>
      <c r="E57" s="80"/>
      <c r="F57" s="80"/>
    </row>
    <row r="58" spans="1:7">
      <c r="G58" s="33"/>
    </row>
    <row r="59" spans="1:7" ht="19.7" customHeight="1">
      <c r="G59" s="33"/>
    </row>
    <row r="60" spans="1:7">
      <c r="A60" s="78"/>
      <c r="B60" s="78"/>
      <c r="C60" s="79"/>
      <c r="G60" s="33"/>
    </row>
    <row r="61" spans="1:7">
      <c r="A61" s="78"/>
      <c r="B61" s="78"/>
      <c r="C61" s="79"/>
      <c r="G61" s="33"/>
    </row>
    <row r="62" spans="1:7">
      <c r="A62" s="78"/>
      <c r="B62" s="78"/>
      <c r="C62" s="79"/>
      <c r="G62" s="33"/>
    </row>
    <row r="63" spans="1:7">
      <c r="A63" s="78"/>
      <c r="B63" s="78"/>
      <c r="C63" s="79"/>
      <c r="G63" s="33"/>
    </row>
    <row r="64" spans="1:7">
      <c r="A64" s="78"/>
      <c r="B64" s="78"/>
      <c r="C64" s="79"/>
      <c r="G64" s="33"/>
    </row>
    <row r="65" spans="1:7">
      <c r="A65" s="78"/>
      <c r="B65" s="78"/>
      <c r="C65" s="79"/>
      <c r="G65" s="33"/>
    </row>
    <row r="66" spans="1:7">
      <c r="A66" s="78"/>
      <c r="B66" s="78"/>
      <c r="C66" s="79"/>
      <c r="G66" s="33"/>
    </row>
    <row r="67" spans="1:7">
      <c r="A67" s="78"/>
      <c r="B67" s="78"/>
      <c r="C67" s="79"/>
      <c r="G67" s="33"/>
    </row>
    <row r="68" spans="1:7">
      <c r="A68" s="78"/>
      <c r="B68" s="78"/>
      <c r="C68" s="79"/>
      <c r="G68" s="33"/>
    </row>
    <row r="69" spans="1:7">
      <c r="A69" s="78"/>
      <c r="B69" s="78"/>
      <c r="C69" s="79"/>
      <c r="G69" s="33"/>
    </row>
    <row r="70" spans="1:7">
      <c r="A70" s="78"/>
      <c r="B70" s="78"/>
      <c r="C70" s="79"/>
      <c r="G70" s="33"/>
    </row>
    <row r="71" spans="1:7">
      <c r="A71" s="78"/>
      <c r="B71" s="78"/>
      <c r="C71" s="79"/>
      <c r="G71" s="33"/>
    </row>
    <row r="72" spans="1:7">
      <c r="A72" s="78"/>
      <c r="B72" s="78"/>
      <c r="C72" s="79"/>
      <c r="G72" s="33"/>
    </row>
    <row r="73" spans="1:7">
      <c r="A73" s="78"/>
      <c r="B73" s="78"/>
      <c r="C73" s="79"/>
      <c r="G73" s="33"/>
    </row>
    <row r="74" spans="1:7">
      <c r="A74" s="78"/>
      <c r="B74" s="78"/>
      <c r="C74" s="79"/>
      <c r="G74" s="33"/>
    </row>
    <row r="75" spans="1:7">
      <c r="A75" s="78"/>
      <c r="B75" s="78"/>
      <c r="C75" s="79"/>
      <c r="G75" s="33"/>
    </row>
    <row r="76" spans="1:7">
      <c r="A76" s="78"/>
      <c r="B76" s="78"/>
      <c r="C76" s="79"/>
      <c r="G76" s="33"/>
    </row>
    <row r="77" spans="1:7">
      <c r="A77" s="78"/>
      <c r="B77" s="78"/>
      <c r="C77" s="79"/>
      <c r="G77" s="33"/>
    </row>
    <row r="78" spans="1:7">
      <c r="A78" s="78"/>
      <c r="B78" s="78"/>
      <c r="C78" s="79"/>
      <c r="G78" s="33"/>
    </row>
    <row r="79" spans="1:7">
      <c r="A79" s="78"/>
      <c r="B79" s="78"/>
      <c r="C79" s="79"/>
      <c r="G79" s="33"/>
    </row>
    <row r="80" spans="1:7">
      <c r="A80" s="78"/>
      <c r="B80" s="78"/>
      <c r="C80" s="79"/>
      <c r="G80" s="33"/>
    </row>
    <row r="86" spans="1:7">
      <c r="A86" s="34"/>
      <c r="B86" s="8"/>
      <c r="C86" s="8"/>
      <c r="D86" s="8"/>
      <c r="E86" s="8"/>
      <c r="F86" s="8"/>
      <c r="G86" s="33"/>
    </row>
    <row r="87" spans="1:7">
      <c r="A87" s="33"/>
      <c r="B87" s="33"/>
      <c r="C87" s="33"/>
      <c r="D87" s="33"/>
      <c r="E87" s="33"/>
      <c r="F87" s="33"/>
      <c r="G87" s="33"/>
    </row>
    <row r="88" spans="1:7">
      <c r="A88" s="7"/>
      <c r="B88" s="81"/>
      <c r="C88" s="81"/>
      <c r="D88" s="81"/>
      <c r="E88" s="81"/>
      <c r="F88" s="81"/>
      <c r="G88" s="33"/>
    </row>
    <row r="89" spans="1:7">
      <c r="B89" s="81"/>
      <c r="C89" s="81"/>
      <c r="D89" s="81"/>
      <c r="E89" s="81"/>
      <c r="F89" s="81"/>
      <c r="G89" s="33"/>
    </row>
    <row r="90" spans="1:7">
      <c r="B90" s="33"/>
      <c r="C90" s="33"/>
      <c r="D90" s="33"/>
      <c r="E90" s="33"/>
      <c r="F90" s="33"/>
      <c r="G90" s="33"/>
    </row>
  </sheetData>
  <pageMargins left="0.7" right="0.7" top="0.75" bottom="0.75" header="0.3" footer="0.3"/>
  <pageSetup paperSize="9" orientation="portrait" horizontalDpi="4294967293"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H77"/>
  <sheetViews>
    <sheetView topLeftCell="A53" zoomScale="85" zoomScaleNormal="85" workbookViewId="0">
      <selection activeCell="B77" sqref="B77"/>
    </sheetView>
  </sheetViews>
  <sheetFormatPr defaultColWidth="8.85546875" defaultRowHeight="14.25"/>
  <cols>
    <col min="1" max="1" width="17.140625" style="80" customWidth="1"/>
    <col min="2" max="2" width="17.42578125" style="80" customWidth="1"/>
    <col min="3" max="3" width="22.5703125" style="80" customWidth="1"/>
    <col min="4" max="4" width="13.85546875" style="80" customWidth="1"/>
    <col min="5" max="16384" width="8.85546875" style="80"/>
  </cols>
  <sheetData>
    <row r="1" spans="1:5" s="74" customFormat="1" ht="15">
      <c r="A1" s="77" t="s">
        <v>45</v>
      </c>
    </row>
    <row r="2" spans="1:5" ht="15.75">
      <c r="A2" s="6" t="s">
        <v>254</v>
      </c>
      <c r="B2" s="81"/>
      <c r="C2" s="81"/>
      <c r="D2" s="8"/>
      <c r="E2" s="81"/>
    </row>
    <row r="3" spans="1:5">
      <c r="A3" s="77" t="s">
        <v>255</v>
      </c>
    </row>
    <row r="4" spans="1:5" ht="15" customHeight="1">
      <c r="A4" s="65" t="s">
        <v>47</v>
      </c>
      <c r="B4" s="65" t="s">
        <v>48</v>
      </c>
      <c r="D4" s="8"/>
      <c r="E4" s="81"/>
    </row>
    <row r="5" spans="1:5">
      <c r="A5" s="66">
        <v>44301</v>
      </c>
      <c r="B5" s="67" t="s">
        <v>317</v>
      </c>
      <c r="D5" s="8"/>
      <c r="E5" s="81"/>
    </row>
    <row r="6" spans="1:5" ht="15" customHeight="1">
      <c r="A6" s="6"/>
      <c r="B6" s="8"/>
      <c r="C6" s="8"/>
      <c r="D6" s="8"/>
      <c r="E6" s="81"/>
    </row>
    <row r="7" spans="1:5" ht="15" customHeight="1">
      <c r="A7" s="6"/>
      <c r="B7" s="8"/>
      <c r="C7" s="8"/>
      <c r="D7" s="8"/>
      <c r="E7" s="81"/>
    </row>
    <row r="8" spans="1:5" ht="15" customHeight="1">
      <c r="A8" s="6"/>
      <c r="B8" s="8"/>
      <c r="C8" s="8"/>
      <c r="D8" s="8"/>
      <c r="E8" s="81"/>
    </row>
    <row r="9" spans="1:5" ht="15" customHeight="1">
      <c r="A9" s="6"/>
      <c r="B9" s="8"/>
      <c r="C9" s="8"/>
      <c r="D9" s="8"/>
      <c r="E9" s="81"/>
    </row>
    <row r="10" spans="1:5" ht="15" customHeight="1">
      <c r="A10" s="6"/>
      <c r="B10" s="8"/>
      <c r="C10" s="8"/>
      <c r="D10" s="8"/>
      <c r="E10" s="81"/>
    </row>
    <row r="11" spans="1:5" ht="15" customHeight="1">
      <c r="A11" s="6"/>
      <c r="B11" s="8"/>
      <c r="C11" s="8"/>
      <c r="D11" s="8"/>
      <c r="E11" s="81"/>
    </row>
    <row r="12" spans="1:5" ht="15" customHeight="1">
      <c r="A12" s="6"/>
      <c r="B12" s="8"/>
      <c r="C12" s="8"/>
      <c r="D12" s="8"/>
      <c r="E12" s="81"/>
    </row>
    <row r="13" spans="1:5" ht="15" customHeight="1">
      <c r="A13" s="6"/>
      <c r="B13" s="8"/>
      <c r="C13" s="8"/>
      <c r="D13" s="8"/>
      <c r="E13" s="81"/>
    </row>
    <row r="14" spans="1:5" ht="15" customHeight="1">
      <c r="A14" s="6"/>
      <c r="B14" s="8"/>
      <c r="C14" s="8"/>
      <c r="D14" s="8"/>
      <c r="E14" s="81"/>
    </row>
    <row r="15" spans="1:5" ht="15" customHeight="1">
      <c r="A15" s="6"/>
      <c r="B15" s="8"/>
      <c r="C15" s="8"/>
      <c r="D15" s="8"/>
      <c r="E15" s="81"/>
    </row>
    <row r="16" spans="1:5" ht="15" customHeight="1">
      <c r="A16" s="6"/>
      <c r="B16" s="8"/>
      <c r="C16" s="8"/>
      <c r="D16" s="8"/>
      <c r="E16" s="81"/>
    </row>
    <row r="17" spans="1:6" ht="15.75">
      <c r="A17" s="6"/>
      <c r="B17" s="8"/>
      <c r="C17" s="8"/>
      <c r="D17" s="8"/>
      <c r="E17" s="81"/>
    </row>
    <row r="18" spans="1:6" ht="15.75">
      <c r="A18" s="6" t="s">
        <v>256</v>
      </c>
      <c r="B18" s="8"/>
      <c r="C18" s="8"/>
      <c r="D18" s="8"/>
      <c r="E18" s="81"/>
    </row>
    <row r="19" spans="1:6">
      <c r="A19" s="77" t="s">
        <v>257</v>
      </c>
    </row>
    <row r="20" spans="1:6" ht="15" customHeight="1">
      <c r="A20" s="111" t="s">
        <v>47</v>
      </c>
      <c r="B20" s="111" t="s">
        <v>48</v>
      </c>
      <c r="D20" s="180" t="s">
        <v>258</v>
      </c>
      <c r="E20" s="180"/>
      <c r="F20" s="81"/>
    </row>
    <row r="21" spans="1:6" ht="22.35" customHeight="1">
      <c r="A21" s="66">
        <v>44301</v>
      </c>
      <c r="B21" s="67" t="s">
        <v>317</v>
      </c>
      <c r="D21" s="181">
        <v>79</v>
      </c>
      <c r="E21" s="182"/>
      <c r="F21" s="81"/>
    </row>
    <row r="22" spans="1:6" ht="13.9" customHeight="1">
      <c r="A22" s="183" t="s">
        <v>259</v>
      </c>
      <c r="B22" s="186" t="s">
        <v>260</v>
      </c>
      <c r="C22" s="187"/>
      <c r="D22" s="185" t="s">
        <v>398</v>
      </c>
      <c r="E22" s="185" t="s">
        <v>399</v>
      </c>
      <c r="F22" s="81"/>
    </row>
    <row r="23" spans="1:6">
      <c r="A23" s="184"/>
      <c r="B23" s="188"/>
      <c r="C23" s="189"/>
      <c r="D23" s="184"/>
      <c r="E23" s="184"/>
      <c r="F23" s="81"/>
    </row>
    <row r="24" spans="1:6">
      <c r="A24" s="140" t="s">
        <v>261</v>
      </c>
      <c r="B24" s="141" t="s">
        <v>262</v>
      </c>
      <c r="C24" s="142"/>
      <c r="D24" s="143">
        <v>43811</v>
      </c>
      <c r="E24" s="144" t="s">
        <v>264</v>
      </c>
      <c r="F24" s="81"/>
    </row>
    <row r="25" spans="1:6">
      <c r="A25" s="145" t="s">
        <v>263</v>
      </c>
      <c r="B25" s="142"/>
      <c r="C25" s="142"/>
      <c r="D25" s="142">
        <v>3</v>
      </c>
      <c r="E25" s="146" t="s">
        <v>400</v>
      </c>
      <c r="F25" s="81"/>
    </row>
    <row r="26" spans="1:6" ht="15">
      <c r="A26" s="145" t="s">
        <v>265</v>
      </c>
      <c r="B26" s="147"/>
      <c r="C26" s="147"/>
      <c r="D26" s="142">
        <v>3</v>
      </c>
      <c r="E26" s="146" t="s">
        <v>400</v>
      </c>
      <c r="F26" s="81"/>
    </row>
    <row r="27" spans="1:6" ht="15">
      <c r="A27" s="145" t="s">
        <v>266</v>
      </c>
      <c r="B27" s="147"/>
      <c r="C27" s="147"/>
      <c r="D27" s="142">
        <v>3</v>
      </c>
      <c r="E27" s="146" t="s">
        <v>400</v>
      </c>
      <c r="F27" s="81"/>
    </row>
    <row r="28" spans="1:6">
      <c r="A28" s="145" t="s">
        <v>267</v>
      </c>
      <c r="B28" s="142"/>
      <c r="C28" s="142"/>
      <c r="D28" s="142">
        <v>3</v>
      </c>
      <c r="E28" s="146" t="s">
        <v>400</v>
      </c>
      <c r="F28" s="81"/>
    </row>
    <row r="29" spans="1:6">
      <c r="A29" s="140" t="s">
        <v>268</v>
      </c>
      <c r="B29" s="142" t="s">
        <v>262</v>
      </c>
      <c r="C29" s="142"/>
      <c r="D29" s="142" t="s">
        <v>401</v>
      </c>
      <c r="E29" s="144" t="s">
        <v>264</v>
      </c>
      <c r="F29" s="81"/>
    </row>
    <row r="30" spans="1:6" ht="15">
      <c r="A30" s="145" t="s">
        <v>269</v>
      </c>
      <c r="B30" s="147"/>
      <c r="C30" s="142"/>
      <c r="D30" s="142">
        <v>3</v>
      </c>
      <c r="E30" s="148" t="s">
        <v>402</v>
      </c>
      <c r="F30" s="81"/>
    </row>
    <row r="31" spans="1:6" ht="38.25">
      <c r="A31" s="145" t="s">
        <v>270</v>
      </c>
      <c r="B31" s="142"/>
      <c r="C31" s="142"/>
      <c r="D31" s="142">
        <v>3</v>
      </c>
      <c r="E31" s="146" t="s">
        <v>400</v>
      </c>
      <c r="F31" s="81"/>
    </row>
    <row r="32" spans="1:6">
      <c r="A32" s="145" t="s">
        <v>271</v>
      </c>
      <c r="B32" s="142"/>
      <c r="C32" s="142"/>
      <c r="D32" s="142">
        <v>3</v>
      </c>
      <c r="E32" s="146" t="s">
        <v>400</v>
      </c>
      <c r="F32" s="81"/>
    </row>
    <row r="33" spans="1:6">
      <c r="A33" s="145" t="s">
        <v>272</v>
      </c>
      <c r="B33" s="142"/>
      <c r="C33" s="142"/>
      <c r="D33" s="142">
        <v>3</v>
      </c>
      <c r="E33" s="146" t="s">
        <v>400</v>
      </c>
      <c r="F33" s="81"/>
    </row>
    <row r="34" spans="1:6">
      <c r="A34" s="145" t="s">
        <v>273</v>
      </c>
      <c r="B34" s="142"/>
      <c r="C34" s="142"/>
      <c r="D34" s="142">
        <v>3</v>
      </c>
      <c r="E34" s="146" t="s">
        <v>400</v>
      </c>
      <c r="F34" s="81"/>
    </row>
    <row r="35" spans="1:6">
      <c r="A35" s="149" t="s">
        <v>274</v>
      </c>
      <c r="B35" s="142" t="s">
        <v>262</v>
      </c>
      <c r="C35" s="142"/>
      <c r="D35" s="142" t="s">
        <v>403</v>
      </c>
      <c r="E35" s="144" t="s">
        <v>264</v>
      </c>
      <c r="F35" s="81"/>
    </row>
    <row r="36" spans="1:6" ht="57">
      <c r="A36" s="145" t="s">
        <v>275</v>
      </c>
      <c r="B36" s="142"/>
      <c r="C36" s="142" t="s">
        <v>404</v>
      </c>
      <c r="D36" s="142">
        <v>2</v>
      </c>
      <c r="E36" s="146" t="s">
        <v>400</v>
      </c>
      <c r="F36" s="81"/>
    </row>
    <row r="37" spans="1:6">
      <c r="A37" s="145" t="s">
        <v>276</v>
      </c>
      <c r="B37" s="142"/>
      <c r="C37" s="142"/>
      <c r="D37" s="142">
        <v>3</v>
      </c>
      <c r="E37" s="146" t="s">
        <v>400</v>
      </c>
      <c r="F37" s="81"/>
    </row>
    <row r="38" spans="1:6">
      <c r="A38" s="145" t="s">
        <v>277</v>
      </c>
      <c r="B38" s="142"/>
      <c r="C38" s="142"/>
      <c r="D38" s="142">
        <v>3</v>
      </c>
      <c r="E38" s="146" t="s">
        <v>400</v>
      </c>
      <c r="F38" s="81"/>
    </row>
    <row r="39" spans="1:6">
      <c r="A39" s="145" t="s">
        <v>278</v>
      </c>
      <c r="B39" s="142"/>
      <c r="C39" s="142"/>
      <c r="D39" s="142">
        <v>3</v>
      </c>
      <c r="E39" s="146" t="s">
        <v>400</v>
      </c>
      <c r="F39" s="81"/>
    </row>
    <row r="40" spans="1:6" ht="25.5">
      <c r="A40" s="145" t="s">
        <v>279</v>
      </c>
      <c r="B40" s="142"/>
      <c r="C40" s="142"/>
      <c r="D40" s="142">
        <v>3</v>
      </c>
      <c r="E40" s="146" t="s">
        <v>400</v>
      </c>
      <c r="F40" s="81"/>
    </row>
    <row r="41" spans="1:6">
      <c r="A41" s="145" t="s">
        <v>280</v>
      </c>
      <c r="B41" s="142"/>
      <c r="C41" s="142"/>
      <c r="D41" s="142">
        <v>3</v>
      </c>
      <c r="E41" s="146" t="s">
        <v>402</v>
      </c>
      <c r="F41" s="81"/>
    </row>
    <row r="42" spans="1:6">
      <c r="A42" s="145" t="s">
        <v>281</v>
      </c>
      <c r="B42" s="142"/>
      <c r="C42" s="142"/>
      <c r="D42" s="142">
        <v>3</v>
      </c>
      <c r="E42" s="146" t="s">
        <v>400</v>
      </c>
      <c r="F42" s="81"/>
    </row>
    <row r="43" spans="1:6">
      <c r="A43" s="149" t="s">
        <v>282</v>
      </c>
      <c r="B43" s="142" t="s">
        <v>262</v>
      </c>
      <c r="C43" s="142"/>
      <c r="D43" s="142" t="s">
        <v>403</v>
      </c>
      <c r="E43" s="144" t="s">
        <v>264</v>
      </c>
      <c r="F43" s="81"/>
    </row>
    <row r="44" spans="1:6">
      <c r="A44" s="145" t="s">
        <v>283</v>
      </c>
      <c r="B44" s="142"/>
      <c r="C44" s="142"/>
      <c r="D44" s="142">
        <v>3</v>
      </c>
      <c r="E44" s="146" t="s">
        <v>400</v>
      </c>
      <c r="F44" s="81"/>
    </row>
    <row r="45" spans="1:6" ht="42.75">
      <c r="A45" s="145" t="s">
        <v>284</v>
      </c>
      <c r="B45" s="142"/>
      <c r="C45" s="142" t="s">
        <v>405</v>
      </c>
      <c r="D45" s="142">
        <v>2</v>
      </c>
      <c r="E45" s="146" t="s">
        <v>363</v>
      </c>
      <c r="F45" s="81"/>
    </row>
    <row r="46" spans="1:6">
      <c r="A46" s="145" t="s">
        <v>285</v>
      </c>
      <c r="B46" s="142"/>
      <c r="C46" s="142"/>
      <c r="D46" s="142">
        <v>3</v>
      </c>
      <c r="E46" s="146" t="s">
        <v>400</v>
      </c>
      <c r="F46" s="81"/>
    </row>
    <row r="47" spans="1:6" ht="25.5">
      <c r="A47" s="145" t="s">
        <v>286</v>
      </c>
      <c r="B47" s="142"/>
      <c r="C47" s="142"/>
      <c r="D47" s="142">
        <v>3</v>
      </c>
      <c r="E47" s="146" t="s">
        <v>400</v>
      </c>
      <c r="F47" s="81"/>
    </row>
    <row r="48" spans="1:6">
      <c r="A48" s="145" t="s">
        <v>287</v>
      </c>
      <c r="B48" s="142"/>
      <c r="C48" s="142"/>
      <c r="D48" s="142">
        <v>3</v>
      </c>
      <c r="E48" s="146" t="s">
        <v>400</v>
      </c>
      <c r="F48" s="81"/>
    </row>
    <row r="49" spans="1:8" ht="25.5">
      <c r="A49" s="145" t="s">
        <v>288</v>
      </c>
      <c r="B49" s="142"/>
      <c r="C49" s="142"/>
      <c r="D49" s="142">
        <v>7</v>
      </c>
      <c r="E49" s="146" t="s">
        <v>363</v>
      </c>
      <c r="F49" s="81"/>
    </row>
    <row r="50" spans="1:8">
      <c r="A50" s="145" t="s">
        <v>289</v>
      </c>
      <c r="B50" s="142"/>
      <c r="C50" s="154"/>
      <c r="D50" s="150">
        <v>3</v>
      </c>
      <c r="E50" s="151" t="s">
        <v>400</v>
      </c>
      <c r="F50" s="81"/>
    </row>
    <row r="51" spans="1:8">
      <c r="A51" s="149" t="s">
        <v>290</v>
      </c>
      <c r="B51" s="142" t="s">
        <v>262</v>
      </c>
      <c r="C51" s="142"/>
      <c r="D51" s="143">
        <v>43622</v>
      </c>
      <c r="E51" s="144" t="s">
        <v>264</v>
      </c>
      <c r="F51" s="81"/>
    </row>
    <row r="52" spans="1:8">
      <c r="A52" s="145" t="s">
        <v>291</v>
      </c>
      <c r="B52" s="142"/>
      <c r="C52" s="142"/>
      <c r="D52" s="142">
        <v>3</v>
      </c>
      <c r="E52" s="146" t="s">
        <v>400</v>
      </c>
      <c r="F52" s="81"/>
    </row>
    <row r="53" spans="1:8" ht="25.5">
      <c r="A53" s="145" t="s">
        <v>292</v>
      </c>
      <c r="B53" s="142"/>
      <c r="C53" s="152"/>
      <c r="D53" s="150">
        <v>3</v>
      </c>
      <c r="E53" s="151" t="s">
        <v>402</v>
      </c>
      <c r="F53" s="81"/>
    </row>
    <row r="54" spans="1:8">
      <c r="A54" s="149" t="s">
        <v>293</v>
      </c>
      <c r="B54" s="142" t="s">
        <v>262</v>
      </c>
      <c r="C54" s="142"/>
      <c r="D54" s="143">
        <v>43622</v>
      </c>
      <c r="E54" s="144" t="s">
        <v>264</v>
      </c>
      <c r="F54" s="81"/>
    </row>
    <row r="55" spans="1:8">
      <c r="A55" s="145" t="s">
        <v>294</v>
      </c>
      <c r="B55" s="142"/>
      <c r="C55" s="142"/>
      <c r="D55" s="142">
        <v>3</v>
      </c>
      <c r="E55" s="146" t="s">
        <v>400</v>
      </c>
      <c r="F55" s="81"/>
    </row>
    <row r="56" spans="1:8">
      <c r="A56" s="145" t="s">
        <v>295</v>
      </c>
      <c r="B56" s="142"/>
      <c r="C56" s="142"/>
      <c r="D56" s="153" t="s">
        <v>363</v>
      </c>
      <c r="E56" s="146" t="s">
        <v>400</v>
      </c>
      <c r="F56" s="81"/>
    </row>
    <row r="57" spans="1:8" ht="25.5">
      <c r="A57" s="145" t="s">
        <v>296</v>
      </c>
      <c r="B57" s="142"/>
      <c r="C57" s="142"/>
      <c r="D57" s="153" t="s">
        <v>363</v>
      </c>
      <c r="E57" s="146" t="s">
        <v>400</v>
      </c>
      <c r="F57" s="81"/>
    </row>
    <row r="58" spans="1:8">
      <c r="A58" s="145" t="s">
        <v>297</v>
      </c>
      <c r="B58" s="142"/>
      <c r="C58" s="142"/>
      <c r="D58" s="142">
        <v>3</v>
      </c>
      <c r="E58" s="146" t="s">
        <v>400</v>
      </c>
      <c r="F58" s="81"/>
    </row>
    <row r="59" spans="1:8">
      <c r="A59" s="149" t="s">
        <v>298</v>
      </c>
      <c r="B59" s="190"/>
      <c r="C59" s="191"/>
      <c r="D59" s="138"/>
      <c r="E59" s="139" t="s">
        <v>264</v>
      </c>
      <c r="F59" s="81"/>
    </row>
    <row r="60" spans="1:8">
      <c r="A60" s="37" t="s">
        <v>299</v>
      </c>
      <c r="B60" s="81"/>
      <c r="C60" s="81"/>
      <c r="D60" s="81"/>
      <c r="E60" s="81"/>
      <c r="F60" s="81"/>
    </row>
    <row r="61" spans="1:8" ht="14.45" customHeight="1">
      <c r="A61" s="179" t="s">
        <v>300</v>
      </c>
      <c r="B61" s="179"/>
      <c r="C61" s="179"/>
      <c r="D61" s="179"/>
      <c r="E61" s="179"/>
      <c r="F61" s="82"/>
      <c r="G61" s="82"/>
      <c r="H61" s="82"/>
    </row>
    <row r="62" spans="1:8" ht="30.6" customHeight="1">
      <c r="A62" s="179"/>
      <c r="B62" s="179"/>
      <c r="C62" s="179"/>
      <c r="D62" s="179"/>
      <c r="E62" s="179"/>
      <c r="F62" s="82"/>
      <c r="G62" s="82"/>
      <c r="H62" s="82"/>
    </row>
    <row r="63" spans="1:8">
      <c r="A63" s="82"/>
      <c r="B63" s="82"/>
      <c r="C63" s="82"/>
      <c r="D63" s="82"/>
      <c r="E63" s="82"/>
      <c r="F63" s="82"/>
      <c r="G63" s="82"/>
      <c r="H63" s="82"/>
    </row>
    <row r="64" spans="1:8">
      <c r="A64" s="83"/>
      <c r="B64" s="83"/>
      <c r="C64" s="83"/>
      <c r="D64" s="83"/>
      <c r="E64" s="83"/>
      <c r="F64" s="83"/>
      <c r="G64" s="83"/>
      <c r="H64" s="83"/>
    </row>
    <row r="65" spans="1:8">
      <c r="A65" s="32" t="s">
        <v>301</v>
      </c>
      <c r="B65" s="82"/>
      <c r="C65" s="82"/>
      <c r="D65" s="38"/>
      <c r="E65" s="38"/>
      <c r="F65" s="38"/>
      <c r="G65" s="38"/>
      <c r="H65" s="83"/>
    </row>
    <row r="66" spans="1:8">
      <c r="A66" s="32" t="s">
        <v>302</v>
      </c>
      <c r="B66" s="82"/>
      <c r="C66" s="82"/>
      <c r="D66" s="38"/>
      <c r="E66" s="38"/>
      <c r="F66" s="38"/>
      <c r="G66" s="38"/>
      <c r="H66" s="83"/>
    </row>
    <row r="67" spans="1:8">
      <c r="A67" s="32" t="s">
        <v>303</v>
      </c>
      <c r="B67" s="82"/>
      <c r="C67" s="82"/>
      <c r="D67" s="82"/>
      <c r="E67" s="82"/>
      <c r="F67" s="38"/>
      <c r="G67" s="38"/>
      <c r="H67" s="83"/>
    </row>
    <row r="68" spans="1:8">
      <c r="A68" s="7" t="s">
        <v>304</v>
      </c>
      <c r="B68" s="82"/>
      <c r="C68" s="82"/>
      <c r="D68" s="82"/>
      <c r="E68" s="82"/>
      <c r="F68" s="82"/>
      <c r="G68" s="82"/>
      <c r="H68" s="83"/>
    </row>
    <row r="69" spans="1:8">
      <c r="A69" s="7" t="s">
        <v>305</v>
      </c>
      <c r="B69" s="82"/>
      <c r="C69" s="82"/>
      <c r="D69" s="82"/>
      <c r="E69" s="82"/>
      <c r="F69" s="82"/>
      <c r="G69" s="82"/>
      <c r="H69" s="83"/>
    </row>
    <row r="70" spans="1:8">
      <c r="A70" s="7" t="s">
        <v>306</v>
      </c>
      <c r="B70" s="82"/>
      <c r="C70" s="82"/>
      <c r="D70" s="82"/>
      <c r="E70" s="82"/>
      <c r="F70" s="82"/>
      <c r="G70" s="82"/>
      <c r="H70" s="83"/>
    </row>
    <row r="71" spans="1:8">
      <c r="A71" s="39" t="s">
        <v>307</v>
      </c>
      <c r="B71" s="38"/>
      <c r="C71" s="38"/>
      <c r="D71" s="38"/>
      <c r="E71" s="38"/>
      <c r="F71" s="38"/>
      <c r="G71" s="38"/>
      <c r="H71" s="83"/>
    </row>
    <row r="72" spans="1:8">
      <c r="A72" s="7" t="s">
        <v>308</v>
      </c>
      <c r="B72" s="82"/>
      <c r="C72" s="82"/>
      <c r="D72" s="82"/>
      <c r="E72" s="82"/>
      <c r="F72" s="82"/>
      <c r="G72" s="82"/>
      <c r="H72" s="83"/>
    </row>
    <row r="75" spans="1:8" ht="15">
      <c r="A75" s="89" t="s">
        <v>100</v>
      </c>
      <c r="B75" s="90"/>
      <c r="C75" s="91"/>
    </row>
    <row r="76" spans="1:8" ht="63.75">
      <c r="A76" s="93" t="s">
        <v>309</v>
      </c>
      <c r="B76" s="93" t="s">
        <v>406</v>
      </c>
      <c r="C76" s="94"/>
    </row>
    <row r="77" spans="1:8" ht="140.25">
      <c r="A77" s="93" t="s">
        <v>310</v>
      </c>
      <c r="B77" s="93" t="s">
        <v>407</v>
      </c>
      <c r="C77" s="50"/>
    </row>
  </sheetData>
  <mergeCells count="8">
    <mergeCell ref="A61:E62"/>
    <mergeCell ref="D20:E20"/>
    <mergeCell ref="D21:E21"/>
    <mergeCell ref="A22:A23"/>
    <mergeCell ref="D22:D23"/>
    <mergeCell ref="E22:E23"/>
    <mergeCell ref="B22:C23"/>
    <mergeCell ref="B59:C59"/>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Access_x0020_Restrictions xmlns="fdf31e64-296b-487b-ab73-1e80d4688cba" xsi:nil="true"/>
    <Government_x0020_Security_x0020_Classification xmlns="fdf31e64-296b-487b-ab73-1e80d4688cba">Official</Government_x0020_Security_x0020_Classification>
    <Document_x0020_Type xmlns="fdf31e64-296b-487b-ab73-1e80d4688cba"/>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E0EEE4B95993241AC47464CA7F2A692" ma:contentTypeVersion="" ma:contentTypeDescription="Create a new document." ma:contentTypeScope="" ma:versionID="17686ced058957fb9c7daeefd6a320d3">
  <xsd:schema xmlns:xsd="http://www.w3.org/2001/XMLSchema" xmlns:xs="http://www.w3.org/2001/XMLSchema" xmlns:p="http://schemas.microsoft.com/office/2006/metadata/properties" xmlns:ns2="fdf31e64-296b-487b-ab73-1e80d4688cba" xmlns:ns3="19c842ad-5fef-47e3-95f6-ef924085f224" xmlns:ns4="195af662-83bb-4fb7-aedf-88c99336dd1f" targetNamespace="http://schemas.microsoft.com/office/2006/metadata/properties" ma:root="true" ma:fieldsID="2a7309ca1d979d4b60f06468003d3c5f" ns2:_="" ns3:_="" ns4:_="">
    <xsd:import namespace="fdf31e64-296b-487b-ab73-1e80d4688cba"/>
    <xsd:import namespace="19c842ad-5fef-47e3-95f6-ef924085f224"/>
    <xsd:import namespace="195af662-83bb-4fb7-aedf-88c99336dd1f"/>
    <xsd:element name="properties">
      <xsd:complexType>
        <xsd:sequence>
          <xsd:element name="documentManagement">
            <xsd:complexType>
              <xsd:all>
                <xsd:element ref="ns2:Document_x0020_Type" minOccurs="0"/>
                <xsd:element ref="ns2:Government_x0020_Security_x0020_Classification"/>
                <xsd:element ref="ns2:Access_x0020_Restrictions" minOccurs="0"/>
                <xsd:element ref="ns3:MediaServiceMetadata" minOccurs="0"/>
                <xsd:element ref="ns3:MediaServiceFastMetadata" minOccurs="0"/>
                <xsd:element ref="ns3:MediaServiceAutoTags" minOccurs="0"/>
                <xsd:element ref="ns3:MediaServiceDateTaken" minOccurs="0"/>
                <xsd:element ref="ns3:MediaServiceOCR" minOccurs="0"/>
                <xsd:element ref="ns4:SharedWithUsers" minOccurs="0"/>
                <xsd:element ref="ns4:SharedWithDetails"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f31e64-296b-487b-ab73-1e80d4688cba" elementFormDefault="qualified">
    <xsd:import namespace="http://schemas.microsoft.com/office/2006/documentManagement/types"/>
    <xsd:import namespace="http://schemas.microsoft.com/office/infopath/2007/PartnerControls"/>
    <xsd:element name="Document_x0020_Type" ma:index="8" nillable="true" ma:displayName="Document Type" ma:internalName="Document_x0020_Type">
      <xsd:complexType>
        <xsd:complexContent>
          <xsd:extension base="dms:MultiChoice">
            <xsd:sequence>
              <xsd:element name="Value" maxOccurs="unbounded" minOccurs="0" nillable="true">
                <xsd:simpleType>
                  <xsd:restriction base="dms:Choice">
                    <xsd:enumeration value="Policy"/>
                    <xsd:enumeration value="Procedure"/>
                    <xsd:enumeration value="Form"/>
                    <xsd:enumeration value="Guidance"/>
                    <xsd:enumeration value="Meeting Papers"/>
                    <xsd:enumeration value="Reference Document"/>
                    <xsd:enumeration value="Tabular Data"/>
                    <xsd:enumeration value="Agenda"/>
                  </xsd:restriction>
                </xsd:simpleType>
              </xsd:element>
            </xsd:sequence>
          </xsd:extension>
        </xsd:complexContent>
      </xsd:complexType>
    </xsd:element>
    <xsd:element name="Government_x0020_Security_x0020_Classification" ma:index="9" ma:displayName="Government Security Classification" ma:default="Official" ma:description="Official government classification scheme" ma:format="Dropdown" ma:internalName="Government_x0020_Security_x0020_Classification">
      <xsd:simpleType>
        <xsd:union memberTypes="dms:Text">
          <xsd:simpleType>
            <xsd:restriction base="dms:Choice">
              <xsd:enumeration value="Official"/>
              <xsd:enumeration value="Official-Sensitive"/>
              <xsd:enumeration value="Top Secret"/>
            </xsd:restriction>
          </xsd:simpleType>
        </xsd:union>
      </xsd:simpleType>
    </xsd:element>
    <xsd:element name="Access_x0020_Restrictions" ma:index="10" nillable="true" ma:displayName="Access Restrictions" ma:description="Restrictions of access to file with and outside of this Site" ma:internalName="Access_x0020_Restrictions">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9c842ad-5fef-47e3-95f6-ef924085f22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95af662-83bb-4fb7-aedf-88c99336dd1f"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5C97AB2-6842-461A-A0C3-AE61701672DD}">
  <ds:schemaRefs>
    <ds:schemaRef ds:uri="http://schemas.microsoft.com/sharepoint/v3/contenttype/forms"/>
  </ds:schemaRefs>
</ds:datastoreItem>
</file>

<file path=customXml/itemProps2.xml><?xml version="1.0" encoding="utf-8"?>
<ds:datastoreItem xmlns:ds="http://schemas.openxmlformats.org/officeDocument/2006/customXml" ds:itemID="{CF7D230C-5A56-4245-8A14-0637794D9A3D}">
  <ds:schemaRefs>
    <ds:schemaRef ds:uri="19c842ad-5fef-47e3-95f6-ef924085f224"/>
    <ds:schemaRef ds:uri="http://schemas.microsoft.com/office/2006/documentManagement/types"/>
    <ds:schemaRef ds:uri="http://schemas.microsoft.com/office/2006/metadata/properties"/>
    <ds:schemaRef ds:uri="http://purl.org/dc/terms/"/>
    <ds:schemaRef ds:uri="http://schemas.microsoft.com/office/infopath/2007/PartnerControls"/>
    <ds:schemaRef ds:uri="http://schemas.openxmlformats.org/package/2006/metadata/core-properties"/>
    <ds:schemaRef ds:uri="195af662-83bb-4fb7-aedf-88c99336dd1f"/>
    <ds:schemaRef ds:uri="fdf31e64-296b-487b-ab73-1e80d4688cba"/>
    <ds:schemaRef ds:uri="http://www.w3.org/XML/1998/namespace"/>
    <ds:schemaRef ds:uri="http://purl.org/dc/dcmitype/"/>
    <ds:schemaRef ds:uri="http://purl.org/dc/elements/1.1/"/>
  </ds:schemaRefs>
</ds:datastoreItem>
</file>

<file path=customXml/itemProps3.xml><?xml version="1.0" encoding="utf-8"?>
<ds:datastoreItem xmlns:ds="http://schemas.openxmlformats.org/officeDocument/2006/customXml" ds:itemID="{B43E513C-2D95-44B2-B36A-60D663B345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df31e64-296b-487b-ab73-1e80d4688cba"/>
    <ds:schemaRef ds:uri="19c842ad-5fef-47e3-95f6-ef924085f224"/>
    <ds:schemaRef ds:uri="195af662-83bb-4fb7-aedf-88c99336dd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12</vt:i4>
      </vt:variant>
    </vt:vector>
  </HeadingPairs>
  <TitlesOfParts>
    <vt:vector size="22" baseType="lpstr">
      <vt:lpstr>Themes</vt:lpstr>
      <vt:lpstr>Comments</vt:lpstr>
      <vt:lpstr>1(Data)</vt:lpstr>
      <vt:lpstr>2(Products)</vt:lpstr>
      <vt:lpstr>3(Data providers)</vt:lpstr>
      <vt:lpstr>4(Web services)</vt:lpstr>
      <vt:lpstr>5(User stats)&amp;6(Use case stats)</vt:lpstr>
      <vt:lpstr>7(Analytics)</vt:lpstr>
      <vt:lpstr>8(User friendliness)</vt:lpstr>
      <vt:lpstr>9-10-11(User stats)</vt:lpstr>
      <vt:lpstr>'1(Data)'!_ftn3</vt:lpstr>
      <vt:lpstr>'1(Data)'!_ftn6</vt:lpstr>
      <vt:lpstr>'1(Data)'!_ftnref1</vt:lpstr>
      <vt:lpstr>'1(Data)'!_ftnref2</vt:lpstr>
      <vt:lpstr>'1(Data)'!_ftnref3</vt:lpstr>
      <vt:lpstr>'1(Data)'!_ftnref4</vt:lpstr>
      <vt:lpstr>'1(Data)'!_ftnref5</vt:lpstr>
      <vt:lpstr>'1(Data)'!_ftnref6</vt:lpstr>
      <vt:lpstr>'1(Data)'!_Toc509591800</vt:lpstr>
      <vt:lpstr>'3(Data providers)'!_Toc509591802</vt:lpstr>
      <vt:lpstr>'4(Web services)'!_Toc509591811</vt:lpstr>
      <vt:lpstr>'5(User stats)&amp;6(Use case stats)'!_Toc509591813</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Nathalie Tonné</dc:creator>
  <cp:keywords/>
  <dc:description/>
  <cp:lastModifiedBy>Mickael VASQUEZ, Ifremer Brest PDG-ODE-DYNECO-LE</cp:lastModifiedBy>
  <cp:revision/>
  <dcterms:created xsi:type="dcterms:W3CDTF">2018-04-24T06:01:14Z</dcterms:created>
  <dcterms:modified xsi:type="dcterms:W3CDTF">2021-04-15T08:24:49Z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0x0101005E0EEE4B95993241AC47464CA7F2A692</vt:lpwstr>
  </property>
</Properties>
</file>