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EMODnet\1. Core Activities\5. Progress reports\7. Portal reports on CP\Seabed Habitats\"/>
    </mc:Choice>
  </mc:AlternateContent>
  <bookViews>
    <workbookView xWindow="0" yWindow="0" windowWidth="28800" windowHeight="9216" tabRatio="849" activeTab="6"/>
  </bookViews>
  <sheets>
    <sheet name="1.1" sheetId="1" r:id="rId1"/>
    <sheet name="1.2" sheetId="2" r:id="rId2"/>
    <sheet name="2" sheetId="3" r:id="rId3"/>
    <sheet name="3" sheetId="4" r:id="rId4"/>
    <sheet name="4" sheetId="5" r:id="rId5"/>
    <sheet name="5.1" sheetId="6" r:id="rId6"/>
    <sheet name="5.2" sheetId="7" r:id="rId7"/>
    <sheet name="6" sheetId="8" r:id="rId8"/>
    <sheet name="6b" sheetId="19" r:id="rId9"/>
    <sheet name="7.1" sheetId="9" r:id="rId10"/>
    <sheet name="7.2" sheetId="10" r:id="rId11"/>
    <sheet name="8.1" sheetId="11" r:id="rId12"/>
    <sheet name="8.2.1" sheetId="12" r:id="rId13"/>
    <sheet name="8.2.2" sheetId="21" r:id="rId14"/>
    <sheet name="8.2.3" sheetId="22" r:id="rId15"/>
    <sheet name="9" sheetId="13" r:id="rId16"/>
    <sheet name="10.1" sheetId="14" r:id="rId17"/>
    <sheet name="10.2" sheetId="15" r:id="rId18"/>
  </sheets>
  <definedNames>
    <definedName name="_ftn1" localSheetId="0">'1.1'!$A$10</definedName>
    <definedName name="_ftn2" localSheetId="0">'1.1'!$A$11</definedName>
    <definedName name="_ftn3" localSheetId="0">'1.1'!$A$12</definedName>
    <definedName name="_ftn4" localSheetId="0">'1.1'!$A$13</definedName>
    <definedName name="_ftn5" localSheetId="0">'1.1'!$A$15</definedName>
    <definedName name="_ftn6" localSheetId="0">'1.1'!$A$16</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1">'8.1'!$A$1</definedName>
    <definedName name="_Toc509591813" localSheetId="15">'9'!$A$1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I5" i="1"/>
  <c r="D15" i="10" l="1"/>
  <c r="D14" i="10"/>
  <c r="D13" i="10"/>
  <c r="D12" i="10"/>
  <c r="D11" i="10"/>
  <c r="D10" i="10"/>
  <c r="D9" i="10"/>
  <c r="D8" i="10"/>
  <c r="D7" i="10"/>
  <c r="M25" i="8"/>
  <c r="M24" i="8"/>
  <c r="M23" i="8"/>
  <c r="M22" i="8"/>
  <c r="M21" i="8"/>
  <c r="G17" i="8"/>
  <c r="D17" i="8"/>
  <c r="G13" i="8"/>
  <c r="D13" i="8"/>
  <c r="P12" i="8"/>
  <c r="M12" i="8"/>
  <c r="G12" i="8"/>
  <c r="D12" i="8"/>
  <c r="P11" i="8"/>
  <c r="M11" i="8"/>
  <c r="G11" i="8"/>
  <c r="D11" i="8"/>
  <c r="P10" i="8"/>
  <c r="M10" i="8"/>
  <c r="G10" i="8"/>
  <c r="D10" i="8"/>
  <c r="P9" i="8"/>
  <c r="M9" i="8"/>
  <c r="G9" i="8"/>
  <c r="D9" i="8"/>
  <c r="P8" i="8"/>
  <c r="M8" i="8"/>
  <c r="G8" i="8"/>
  <c r="D8" i="8"/>
  <c r="P7" i="8"/>
  <c r="M7" i="8"/>
  <c r="G7" i="8"/>
  <c r="D7" i="8"/>
  <c r="G6" i="8"/>
  <c r="D6" i="8"/>
</calcChain>
</file>

<file path=xl/comments1.xml><?xml version="1.0" encoding="utf-8"?>
<comments xmlns="http://schemas.openxmlformats.org/spreadsheetml/2006/main">
  <authors>
    <author>Jordan Pinder</author>
  </authors>
  <commentList>
    <comment ref="D5" authorId="0" shapeId="0">
      <text>
        <r>
          <rPr>
            <b/>
            <sz val="9"/>
            <color indexed="81"/>
            <rFont val="Tahoma"/>
            <family val="2"/>
          </rPr>
          <t>Jordan Pinder:</t>
        </r>
        <r>
          <rPr>
            <sz val="9"/>
            <color indexed="81"/>
            <rFont val="Tahoma"/>
            <family val="2"/>
          </rPr>
          <t xml:space="preserve">
Note: 1 individual habitat map is 1 dataset</t>
        </r>
      </text>
    </comment>
  </commentList>
</comments>
</file>

<file path=xl/comments2.xml><?xml version="1.0" encoding="utf-8"?>
<comments xmlns="http://schemas.openxmlformats.org/spreadsheetml/2006/main">
  <authors>
    <author>Jordan Pinder</author>
  </authors>
  <commentList>
    <comment ref="H4" authorId="0" shapeId="0">
      <text>
        <r>
          <rPr>
            <b/>
            <sz val="9"/>
            <color indexed="81"/>
            <rFont val="Tahoma"/>
            <family val="2"/>
          </rPr>
          <t>Jordan Pinder:</t>
        </r>
        <r>
          <rPr>
            <sz val="9"/>
            <color indexed="81"/>
            <rFont val="Tahoma"/>
            <family val="2"/>
          </rPr>
          <t xml:space="preserve">
Added WFS &amp; WCS requests incase they are needed by the Secretariat</t>
        </r>
      </text>
    </comment>
  </commentList>
</comments>
</file>

<file path=xl/sharedStrings.xml><?xml version="1.0" encoding="utf-8"?>
<sst xmlns="http://schemas.openxmlformats.org/spreadsheetml/2006/main" count="918" uniqueCount="490">
  <si>
    <t xml:space="preserve">Arctic </t>
  </si>
  <si>
    <t xml:space="preserve">Baltic </t>
  </si>
  <si>
    <t xml:space="preserve">Black Sea </t>
  </si>
  <si>
    <t xml:space="preserve">Med Sea </t>
  </si>
  <si>
    <t>North Sea</t>
  </si>
  <si>
    <t>Other Seas</t>
  </si>
  <si>
    <t>Total Volume per theme</t>
  </si>
  <si>
    <t>[3] Unit is a short description of the volume unit of measurement: “records”, “data sets”, or “platforms”. The full unit description can be found in the monitoring support document.</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</si>
  <si>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</si>
  <si>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</si>
  <si>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</si>
  <si>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</si>
  <si>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</si>
  <si>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</si>
  <si>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</si>
  <si>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</si>
  <si>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</si>
  <si>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</si>
  <si>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</si>
  <si>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</si>
  <si>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</si>
  <si>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</si>
  <si>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</si>
  <si>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</si>
  <si>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</si>
  <si>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</si>
  <si>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</si>
  <si>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</si>
  <si>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</si>
  <si>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</si>
  <si>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</si>
  <si>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</si>
  <si>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</si>
  <si>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</si>
  <si>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</si>
  <si>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</si>
  <si>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</si>
  <si>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</si>
  <si>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</si>
  <si>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</si>
  <si>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</si>
  <si>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</si>
  <si>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</si>
  <si>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</si>
  <si>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</si>
  <si>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</si>
  <si>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</si>
  <si>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</si>
  <si>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</si>
  <si>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</si>
  <si>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</si>
  <si>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</si>
  <si>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</si>
  <si>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</si>
  <si>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</si>
  <si>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</si>
  <si>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</si>
  <si>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</si>
  <si>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</si>
  <si>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</si>
  <si>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</si>
  <si>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</si>
  <si>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</si>
  <si>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</si>
  <si>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</si>
  <si>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Automatic / Semi-automatic / Manual</t>
  </si>
  <si>
    <t>5.1. Number and coverage of built data products</t>
  </si>
  <si>
    <t>Unit</t>
  </si>
  <si>
    <t>Total Volume</t>
  </si>
  <si>
    <t>Baltic</t>
  </si>
  <si>
    <t>Sub-theme [6]</t>
  </si>
  <si>
    <t>Date [1]</t>
  </si>
  <si>
    <t>Portal [2]</t>
  </si>
  <si>
    <t>Unit [3]</t>
  </si>
  <si>
    <t>Total Volume [4]</t>
  </si>
  <si>
    <t>Total Number of external data products [3]</t>
  </si>
  <si>
    <t>Type [3]</t>
  </si>
  <si>
    <t>✔ [3]</t>
  </si>
  <si>
    <t>EMODnet data product name</t>
  </si>
  <si>
    <t xml:space="preserve">Description </t>
  </si>
  <si>
    <t># of EMODnet data products [3]</t>
  </si>
  <si>
    <t>Creation or Update [4]</t>
  </si>
  <si>
    <t>&gt; 24 months</t>
  </si>
  <si>
    <t xml:space="preserve">Physics </t>
  </si>
  <si>
    <t xml:space="preserve">Chemistry </t>
  </si>
  <si>
    <t>Organisation name</t>
  </si>
  <si>
    <t>Page views</t>
  </si>
  <si>
    <t>Unique page views</t>
  </si>
  <si>
    <t>Last Report</t>
  </si>
  <si>
    <t>Actual Report</t>
  </si>
  <si>
    <t>Analytics tool [3]</t>
  </si>
  <si>
    <t>Home Page</t>
  </si>
  <si>
    <t>URL</t>
  </si>
  <si>
    <t>Total Mentions</t>
  </si>
  <si>
    <t>Mentions with backlinks</t>
  </si>
  <si>
    <t>[2] Measures the domain's authority on a 100-point scale, based on SEMrush’s Domain Score.</t>
  </si>
  <si>
    <t>BM scores [2]</t>
  </si>
  <si>
    <t>Acquisitions</t>
  </si>
  <si>
    <t>Visits</t>
  </si>
  <si>
    <t>Bounce rate</t>
  </si>
  <si>
    <t>Average time on website</t>
  </si>
  <si>
    <t xml:space="preserve">Direct </t>
  </si>
  <si>
    <t>Referral</t>
  </si>
  <si>
    <t>Organic Search</t>
  </si>
  <si>
    <t>Action / visit</t>
  </si>
  <si>
    <t>Keyword</t>
  </si>
  <si>
    <t>Portal Positioning</t>
  </si>
  <si>
    <t>marine.copernicus.eu</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</si>
  <si>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</si>
  <si>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</si>
  <si>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</si>
  <si>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</si>
  <si>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</si>
  <si>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</si>
  <si>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</si>
  <si>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</si>
  <si>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</si>
  <si>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Automatic user flow</t>
  </si>
  <si>
    <t>Usage of the portals on different devices</t>
  </si>
  <si>
    <t>7.2.2 Visual Harmonisation score</t>
  </si>
  <si>
    <t>Date</t>
  </si>
  <si>
    <t>Harmonisation elements</t>
  </si>
  <si>
    <t>Description</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</si>
  <si>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</si>
  <si>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</si>
  <si>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</si>
  <si>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</si>
  <si>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</si>
  <si>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</si>
  <si>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</si>
  <si>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</si>
  <si>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</si>
  <si>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</si>
  <si>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</si>
  <si>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</si>
  <si>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</si>
  <si>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</si>
  <si>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</si>
  <si>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</si>
  <si>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</si>
  <si>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</si>
  <si>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</si>
  <si>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</si>
  <si>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</si>
  <si>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</si>
  <si>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</si>
  <si>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</si>
  <si>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</si>
  <si>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</si>
  <si>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</si>
  <si>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</si>
  <si>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</si>
  <si>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</si>
  <si>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</si>
  <si>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</si>
  <si>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</si>
  <si>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</si>
  <si>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</si>
  <si>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</si>
  <si>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</si>
  <si>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</si>
  <si>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</si>
  <si>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</si>
  <si>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</si>
  <si>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</si>
  <si>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8.1.2 List of interfaces</t>
  </si>
  <si>
    <t>External DATA PRODUCTS</t>
  </si>
  <si>
    <t>8.1.3 List of interfaces</t>
  </si>
  <si>
    <t>EMODnet DATA PRODUCTS</t>
  </si>
  <si>
    <t>✓: available</t>
  </si>
  <si>
    <t>If the portal uses WMS for the map view, answer “yes” here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</si>
  <si>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</si>
  <si>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</si>
  <si>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</si>
  <si>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</si>
  <si>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</si>
  <si>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</si>
  <si>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</si>
  <si>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</si>
  <si>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</si>
  <si>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</si>
  <si>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</si>
  <si>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</si>
  <si>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</si>
  <si>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</si>
  <si>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</si>
  <si>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DATA / EXTERNAL DATA PRODUCTS /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</si>
  <si>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</si>
  <si>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</si>
  <si>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</si>
  <si>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</si>
  <si>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</si>
  <si>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</si>
  <si>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</si>
  <si>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</si>
  <si>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</si>
  <si>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</si>
  <si>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</si>
  <si>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</si>
  <si>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</si>
  <si>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</si>
  <si>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</si>
  <si>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</si>
  <si>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</si>
  <si>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</si>
  <si>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</si>
  <si>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</si>
  <si>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</si>
  <si>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</si>
  <si>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</si>
  <si>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</si>
  <si>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</si>
  <si>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</si>
  <si>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</si>
  <si>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</si>
  <si>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</si>
  <si>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</si>
  <si>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</si>
  <si>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</si>
  <si>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</si>
  <si>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</si>
  <si>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</si>
  <si>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</si>
  <si>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Indicator 10.2: Published use cases and number of readings</t>
  </si>
  <si>
    <t xml:space="preserve">Indicator 6: Portal &amp; Social Media visibility </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</si>
  <si>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</si>
  <si>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</si>
  <si>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</si>
  <si>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</si>
  <si>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</si>
  <si>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</si>
  <si>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</si>
  <si>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</si>
  <si>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</si>
  <si>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</si>
  <si>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</si>
  <si>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</si>
  <si>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[8] Specify the number (and not the %) of WMS requests and map visualisations, taking into account the measurement unit of Downloadable Volume. If not applicable, then write n.a.</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</si>
  <si>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</si>
  <si>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</si>
  <si>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</si>
  <si>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</si>
  <si>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</si>
  <si>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</si>
  <si>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Manual download [3]</t>
  </si>
  <si>
    <t>Map viewer [4]</t>
  </si>
  <si>
    <t>WCS [5]</t>
  </si>
  <si>
    <t>WFS [6]</t>
  </si>
  <si>
    <t>… [7]</t>
  </si>
  <si>
    <t>Page Type [3]</t>
  </si>
  <si>
    <t>Website availability [3] (Average value in the period)</t>
  </si>
  <si>
    <t>Response time [4] (Average value in the period)</t>
  </si>
  <si>
    <t>Responsiveness [5] (Average value in the period)</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</si>
  <si>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</si>
  <si>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</si>
  <si>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</si>
  <si>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</si>
  <si>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</si>
  <si>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</si>
  <si>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Atlantic [3]</t>
  </si>
  <si>
    <t>Unique visitors</t>
  </si>
  <si>
    <t>Unique returning visitor</t>
  </si>
  <si>
    <t>Country [9]</t>
  </si>
  <si>
    <t>% of users [10]</t>
  </si>
  <si>
    <t>Web sections [4]</t>
  </si>
  <si>
    <t>[4] For each portal, the most relevant websections that are worth to monitor (e.g. News and Events, Data, Documents, Products, About, Help).</t>
  </si>
  <si>
    <t>Trend (%)</t>
  </si>
  <si>
    <t>[6] Area (km²): Atlantic 7281229 km²; Arctic 5610745 km²; Baltic 392215 km²; Black Sea 473894 km²; Mediterranean Sea 2516652 km²; North Sea 654179 km².</t>
  </si>
  <si>
    <t>[7] Area (km²): Atlantic 7281229 km²; Arctic 5610745 km²; Baltic 392215 km²; Black Sea 473894 km²; Mediterranean Sea 2516652 kmé² North Sea 654179 km².</t>
  </si>
  <si>
    <t>[3] Area (km²): Atlantic 7281229 km²; Arctic 5610745 km²; Baltic 392215 km²; Black Sea 473894 km²; Mediterranean Sea 2516652 km²; North Sea 654179 km².</t>
  </si>
  <si>
    <t>Trend (%) [5]</t>
  </si>
  <si>
    <t>[5] Trend compares the reported total volumes with their corresponding total volumes reported 3 months earlier.</t>
  </si>
  <si>
    <t>Trend (%) [4]</t>
  </si>
  <si>
    <t>[4] Trend compares the reported total volumes with their corresponding total volumes reported 3 months earlier.</t>
  </si>
  <si>
    <t xml:space="preserve">[4] For each portal, the most relevant webpages that need to be monitored have to be identified. </t>
  </si>
  <si>
    <t xml:space="preserve">The Support Guidelines document provides an initial list. </t>
  </si>
  <si>
    <t xml:space="preserve"> Trend (%)</t>
  </si>
  <si>
    <t>6.2 Visibility &amp; Analytics (Web sections)</t>
  </si>
  <si>
    <t>6.3 Visibility &amp; Analytics (Portal overview)</t>
  </si>
  <si>
    <t>6.4 SEO assessment – Brand monitoring</t>
  </si>
  <si>
    <t>6.5 SEO assessment -Acquisitions</t>
  </si>
  <si>
    <t>Bounce rate (%)</t>
  </si>
  <si>
    <t>Visits (%)</t>
  </si>
  <si>
    <t>For example, if a dataset covers 2 sea basins, or several themes, it should be counted multiple times. As a consequence, adding up all the numbers on a row would give an overestimation of the total volume per theme.</t>
  </si>
  <si>
    <t xml:space="preserve">[4] Total volume measures the total amount of available data without redundancy. Redundancy notifies if some units of volume are counted twice in the table. </t>
  </si>
  <si>
    <t xml:space="preserve">[3] Total number measures the total amount of external data products without redundancy. Redundancy notifies if some external data products are counted twice in the table. For example, one data product could cover several sea basins. </t>
  </si>
  <si>
    <t>The column named “All sea basins” expects the number of external data products of each theme. It is not equal to the row sum in case of redundancy (one product covering several sea basins).</t>
  </si>
  <si>
    <t xml:space="preserve">[3] usually calculated in percentage polling the website home page every minute, if there is no reply or an error message it’s calculated as a downtime. </t>
  </si>
  <si>
    <t>Usually anything over 99.5% in a month should be acceptable.</t>
  </si>
  <si>
    <t xml:space="preserve">[3] Three different types of pages have been defined: content page [maps, tables, articles…], </t>
  </si>
  <si>
    <t>navigation page [menus, lists of links for services or other kinds of content…], landing page (see the Monitoring Support Document).</t>
  </si>
  <si>
    <t>8.2.2 EXTERNAL DATA PRODUCTS</t>
  </si>
  <si>
    <t>8.2.1 DATA</t>
  </si>
  <si>
    <t>8.2.3 EMODnet DATA PRODUCTS</t>
  </si>
  <si>
    <t>Trend (%) [6]</t>
  </si>
  <si>
    <r>
      <t xml:space="preserve">5.2.2 </t>
    </r>
    <r>
      <rPr>
        <b/>
        <u/>
        <sz val="10"/>
        <color rgb="FF333333"/>
        <rFont val="Open Sans"/>
        <family val="2"/>
      </rPr>
      <t>All</t>
    </r>
    <r>
      <rPr>
        <b/>
        <sz val="10"/>
        <color rgb="FF333333"/>
        <rFont val="Open Sans"/>
        <family val="2"/>
      </rPr>
      <t xml:space="preserve"> Data Product Releases</t>
    </r>
  </si>
  <si>
    <r>
      <t xml:space="preserve">5.2.1 </t>
    </r>
    <r>
      <rPr>
        <b/>
        <u/>
        <sz val="10"/>
        <color rgb="FF333333"/>
        <rFont val="Open Sans"/>
        <family val="2"/>
      </rPr>
      <t>Latest</t>
    </r>
    <r>
      <rPr>
        <b/>
        <sz val="10"/>
        <color rgb="FF333333"/>
        <rFont val="Open Sans"/>
        <family val="2"/>
      </rPr>
      <t xml:space="preserve"> Data Product Releases</t>
    </r>
  </si>
  <si>
    <t xml:space="preserve">[2] Indicate the number of products released in the current reporting period. </t>
  </si>
  <si>
    <t>The number of products indicated here should equal the number of products mentioned in 5.2.1.</t>
  </si>
  <si>
    <t>Interface name</t>
  </si>
  <si>
    <t>Bounce rate for Returning Visits</t>
  </si>
  <si>
    <r>
      <t>[7] Add any other Interface(s) available on your Portal</t>
    </r>
    <r>
      <rPr>
        <sz val="9"/>
        <color rgb="FF333333"/>
        <rFont val="Open Sans"/>
        <family val="2"/>
      </rPr>
      <t>.</t>
    </r>
  </si>
  <si>
    <r>
      <t>Number of manual downloads</t>
    </r>
    <r>
      <rPr>
        <sz val="10"/>
        <color rgb="FFFF0000"/>
        <rFont val="Open Sans"/>
        <family val="2"/>
      </rPr>
      <t xml:space="preserve">  - UNIT = … </t>
    </r>
    <r>
      <rPr>
        <sz val="10"/>
        <color rgb="FF333333"/>
        <rFont val="Open Sans"/>
        <family val="2"/>
      </rPr>
      <t>[7]</t>
    </r>
  </si>
  <si>
    <r>
      <t xml:space="preserve">Downloadable Volume </t>
    </r>
    <r>
      <rPr>
        <sz val="10"/>
        <color rgb="FFFF0000"/>
        <rFont val="Open Sans"/>
        <family val="2"/>
      </rPr>
      <t xml:space="preserve">- UNIT = ... </t>
    </r>
    <r>
      <rPr>
        <sz val="10"/>
        <color rgb="FF333333"/>
        <rFont val="Open Sans"/>
        <family val="2"/>
      </rPr>
      <t>[5]</t>
    </r>
  </si>
  <si>
    <t>Acidity, Antifoulants, Chlorophyll, Dissolved gasses, Fertilizers, Hydrocarbons, Heavy metals, Organic Matter, Marine litter, Polychlorinated biphenyls, Pesticides and biocides, Radionuclides, Silicates</t>
  </si>
  <si>
    <t>[3] Which portal interfaces are concerned by the table statistics: the map viewer? The data download service? Some interfaces like web-services are not well suited for user information gathering and can be reported in a separate table.</t>
  </si>
  <si>
    <t>[10] Percentage of users belonging to this country.</t>
  </si>
  <si>
    <t>Number of views on Central Portal in reporting period</t>
  </si>
  <si>
    <t>1.1. Volume of available acquired data*</t>
  </si>
  <si>
    <t>1.2. Number and coverage of available acquired data products*</t>
  </si>
  <si>
    <t>*Report on all data products available on the Portal (even if trend is 0). This way, numbers can be compared for all sub-themes on all occasions.</t>
  </si>
  <si>
    <t>*Report on all data available on the Portal (even if trend is 0). This way, numbers can be compared for all sub-themes on all occasions.</t>
  </si>
  <si>
    <t xml:space="preserve">[3] Portals are asked to flag the steps they perform. If a step is flagged, portals should provide a Short Description of what they do, </t>
  </si>
  <si>
    <t>Who performs the step?, and indicate whether the step is Automatic, Semi-automatic or Manual.</t>
  </si>
  <si>
    <t>6.6 SEO assessment - Performances</t>
  </si>
  <si>
    <t>[5] Indicate the total volume of downloadable items in relation to the unit in which they are downloadable (e.g. it's the total volume or number of CDIs/records/datasets/... available for download) – clearly specify the unit.</t>
  </si>
  <si>
    <t>[7] Percentage of users which belong to this organisation type.</t>
  </si>
  <si>
    <t>[9] Distribution of users per country.</t>
  </si>
  <si>
    <t>Number of views on Portal in reporting period (if applicable)</t>
  </si>
  <si>
    <t>Seabed Habitats (Modelled maps of specific habitats)</t>
  </si>
  <si>
    <t>NA</t>
  </si>
  <si>
    <t>01/07/2018 - 30/09/2018</t>
  </si>
  <si>
    <r>
      <t xml:space="preserve">Seabed Habitats (EUSeaMap) - </t>
    </r>
    <r>
      <rPr>
        <i/>
        <sz val="10"/>
        <color rgb="FF333333"/>
        <rFont val="Open Sans"/>
      </rPr>
      <t>Km2</t>
    </r>
  </si>
  <si>
    <r>
      <t xml:space="preserve">Seabed Habitats (Individual habitat maps from survey) - </t>
    </r>
    <r>
      <rPr>
        <i/>
        <sz val="10"/>
        <color rgb="FF333333"/>
        <rFont val="Open Sans"/>
      </rPr>
      <t>Number of maps</t>
    </r>
  </si>
  <si>
    <t>Polygons: Km2
Points: number of records
Datasets: number of datasets</t>
  </si>
  <si>
    <r>
      <t xml:space="preserve">Seabed Habitats (OSPAR points) - </t>
    </r>
    <r>
      <rPr>
        <i/>
        <sz val="10"/>
        <color rgb="FF333333"/>
        <rFont val="Open Sans"/>
      </rPr>
      <t>Number of records</t>
    </r>
  </si>
  <si>
    <r>
      <t>Seabed Habitats (Survey point data)</t>
    </r>
    <r>
      <rPr>
        <i/>
        <sz val="10"/>
        <color rgb="FF333333"/>
        <rFont val="Open Sans"/>
      </rPr>
      <t xml:space="preserve"> - Number of records</t>
    </r>
  </si>
  <si>
    <t>Seabed Habitats</t>
  </si>
  <si>
    <t>Survey point data</t>
  </si>
  <si>
    <t>Collection of individual habitat maps from survey</t>
  </si>
  <si>
    <t>Collection of modelled maps of specific habitats</t>
  </si>
  <si>
    <t>EUSeaMap</t>
  </si>
  <si>
    <t>OSPAR</t>
  </si>
  <si>
    <t>OSPAR Database</t>
  </si>
  <si>
    <t xml:space="preserve">Environmental variables that influence habitat </t>
  </si>
  <si>
    <t>Habitats Directive Official 2013 Reported Distribution</t>
  </si>
  <si>
    <t>9184 - We cannot currently distinguish which specific data layers are being used by each service. The total sum for the WMS requests are now included, but this will be an ongoing process which will be developing &amp; improving for future reporting</t>
  </si>
  <si>
    <t>13210 (datasets downloaded)</t>
  </si>
  <si>
    <t>Datasets = 608</t>
  </si>
  <si>
    <t>EUSeaMap High Resolution case study</t>
  </si>
  <si>
    <t>1 (dataset)</t>
  </si>
  <si>
    <t>72 (datasets downloaded)</t>
  </si>
  <si>
    <t>Energy - North Sea and Celtic Sea</t>
  </si>
  <si>
    <t>Energy/Wave Exposure - Baltic Sea</t>
  </si>
  <si>
    <t>Halocline - Baltic Sea</t>
  </si>
  <si>
    <t>Salinity - Baltic Sea</t>
  </si>
  <si>
    <t>EU Sea Map 2016 - Fraction of light reaching the seabed</t>
  </si>
  <si>
    <t>EU Sea Map 2016 - Photosynthetically Active Radiation at the seabed</t>
  </si>
  <si>
    <t>EU Sea Map 2016 - Photosynthetically Active Radiation at the surface</t>
  </si>
  <si>
    <t>EU Sea Map 2016 - Coefficient of light attenuation in water (KDPAR)</t>
  </si>
  <si>
    <t>EU Sea Map 2016 - Number of satellite images for each pixel of KDPAR</t>
  </si>
  <si>
    <t>Number of WFS requests</t>
  </si>
  <si>
    <t>Number of WCS requests</t>
  </si>
  <si>
    <r>
      <t xml:space="preserve">Seabed Habitats (Habitats Directive - Official 2013 reported distribution) - </t>
    </r>
    <r>
      <rPr>
        <i/>
        <sz val="10"/>
        <color rgb="FF333333"/>
        <rFont val="Open Sans"/>
      </rPr>
      <t>Number of datasets</t>
    </r>
  </si>
  <si>
    <r>
      <t xml:space="preserve">Physics - </t>
    </r>
    <r>
      <rPr>
        <i/>
        <sz val="10"/>
        <color rgb="FF333333"/>
        <rFont val="Open Sans"/>
      </rPr>
      <t>Number of datasets</t>
    </r>
  </si>
  <si>
    <r>
      <t xml:space="preserve">Chemistry - </t>
    </r>
    <r>
      <rPr>
        <i/>
        <sz val="10"/>
        <color rgb="FF333333"/>
        <rFont val="Open Sans"/>
      </rPr>
      <t>Number of datasets</t>
    </r>
  </si>
  <si>
    <t>2192 - We cannot currently distinguish which specific data layers are being used by each service. The total sum for the WFS requests are now included, but this will be an ongoing process which will be developing &amp; improving for future reporting</t>
  </si>
  <si>
    <t>145 - We cannot currently distinguish which specific data layers are being used by each service. The total sum for the WCS requests are now included, but this will be an ongoing process which will be developing &amp; improving for future reporting</t>
  </si>
  <si>
    <t>Currently not possible to determine this for Seabed Habitats portal</t>
  </si>
  <si>
    <t>SKYE</t>
  </si>
  <si>
    <t>Government</t>
  </si>
  <si>
    <t>Finland</t>
  </si>
  <si>
    <t>Data</t>
  </si>
  <si>
    <t>Romania</t>
  </si>
  <si>
    <t>GeoEcoMar</t>
  </si>
  <si>
    <t xml:space="preserve">Portgual </t>
  </si>
  <si>
    <t>Research</t>
  </si>
  <si>
    <t>CCMAR</t>
  </si>
  <si>
    <t>✔</t>
  </si>
  <si>
    <t>Metadata checks and curation against INSPIRE Discovery standard for new data and “sense checking”</t>
  </si>
  <si>
    <t>JNCC/Marine Institute</t>
  </si>
  <si>
    <t>Automatic + Manual additions</t>
  </si>
  <si>
    <t>Automatic</t>
  </si>
  <si>
    <t>Manual</t>
  </si>
  <si>
    <t>MESH confidence assessment for EUNIS maps from survey. Confidence assessment of final EUSeaMap output and interim products.</t>
  </si>
  <si>
    <t>Harmonization</t>
  </si>
  <si>
    <t>Partial data and metadata language standardisation to en-gb</t>
  </si>
  <si>
    <t>Habitat codes standardised to machine readable code</t>
  </si>
  <si>
    <t>Semi-automatic</t>
  </si>
  <si>
    <t>Habitats requrested in standard EUNIS and Annex I types</t>
  </si>
  <si>
    <t>JNCC/Marine Institute (checks)</t>
  </si>
  <si>
    <t>JNCC</t>
  </si>
  <si>
    <t>INSPIRE Discovery</t>
  </si>
  <si>
    <t>JNCC/Marine Institute/Data Provider</t>
  </si>
  <si>
    <t>JNCC/Marine Institute/ISPRA</t>
  </si>
  <si>
    <t>Data standards checking of habitat maps from survey and habitat point data against EMODnet Seabed Habitats Data Exchange formats (INSPIRE compliant)</t>
  </si>
  <si>
    <t>Basic location check against country waters, points on land, correct geographical area</t>
  </si>
  <si>
    <t>Inbound habitat maps from survey and habitat point data provided as WGS84</t>
  </si>
  <si>
    <t>Polygon data currently supplied as SHP, raster data as GeoTIFF, point data in points</t>
  </si>
  <si>
    <t>Manual / Semi-automatic</t>
  </si>
  <si>
    <t>EMODnet Habitat Point data</t>
  </si>
  <si>
    <t>1 (available on Geoserver)</t>
  </si>
  <si>
    <t xml:space="preserve">Creation </t>
  </si>
  <si>
    <t>Seabed Habitats has released a beta-version of our new Survey Sample point data, mapped to the Darwin Core Event standard. Currently only available in UK waters, this will soon be expanded to create a pan-European habitat point layer.</t>
  </si>
  <si>
    <t xml:space="preserve">Regional Sea Convention </t>
  </si>
  <si>
    <t>International</t>
  </si>
  <si>
    <t>WMS/WFS</t>
  </si>
  <si>
    <t xml:space="preserve">Use of EMODnet Web Services to hold and display OSPAR database of threatened and/or declining habitats within OSPAR data system. 
https://odims.ospar.org /maps/298  </t>
  </si>
  <si>
    <t>ICES WGDEC</t>
  </si>
  <si>
    <t xml:space="preserve">International </t>
  </si>
  <si>
    <t>WMS</t>
  </si>
  <si>
    <t xml:space="preserve">Display of OSPAR habitats (from EMODnet WMS) alongside ICES VME data. 
http://vme.ices.dk/map.aspx </t>
  </si>
  <si>
    <t>Government/Public Administration</t>
  </si>
  <si>
    <t>United Kingdom</t>
  </si>
  <si>
    <t>EMODnet web services used to display map of relevant habitat points and polygons within JNCC classification webpages.
http://jncc.defra.gov.uk/marine/biotopes/hierarchy.aspx</t>
  </si>
  <si>
    <t xml:space="preserve">6092 - we cannot currently distinguish between what layers are loaded on our interactive map, therefore these are the total sum of map visualitons in general. </t>
  </si>
  <si>
    <t>6.1 Visibility &amp; Analytics</t>
  </si>
  <si>
    <t>Figures have been downloaded here</t>
  </si>
  <si>
    <t>Matomo</t>
  </si>
  <si>
    <t>Trend</t>
  </si>
  <si>
    <t>Exit Rate</t>
  </si>
  <si>
    <t>Pages [4]</t>
  </si>
  <si>
    <t>%</t>
  </si>
  <si>
    <t>Interactive map</t>
  </si>
  <si>
    <t>Data download</t>
  </si>
  <si>
    <t>Access Map Viewer</t>
  </si>
  <si>
    <t>Web map service</t>
  </si>
  <si>
    <t>Data Download</t>
  </si>
  <si>
    <t>Metadata search</t>
  </si>
  <si>
    <t>Web Services</t>
  </si>
  <si>
    <t>Data submission process</t>
  </si>
  <si>
    <t>Resources</t>
  </si>
  <si>
    <t>Data exchange format</t>
  </si>
  <si>
    <t>Metadata Search</t>
  </si>
  <si>
    <t>MESH archive</t>
  </si>
  <si>
    <t>Contribute Data</t>
  </si>
  <si>
    <t>Documents</t>
  </si>
  <si>
    <t>Number of visits</t>
  </si>
  <si>
    <t>Number of unique visitors</t>
  </si>
  <si>
    <t>Bounce Rate</t>
  </si>
  <si>
    <t>No mentions yet</t>
  </si>
  <si>
    <t>4.2</t>
  </si>
  <si>
    <t>3.9</t>
  </si>
  <si>
    <t>3.4</t>
  </si>
  <si>
    <t>Broad-scale physical habitat map for europe</t>
  </si>
  <si>
    <t>n.a.</t>
  </si>
  <si>
    <t>Habitats various classification systems</t>
  </si>
  <si>
    <t>-</t>
  </si>
  <si>
    <t>Detailed habitat maps from survey</t>
  </si>
  <si>
    <t>Broad-scale habitat map regional case studies</t>
  </si>
  <si>
    <t>Tool</t>
  </si>
  <si>
    <t>Uptime</t>
  </si>
  <si>
    <t>409ms</t>
  </si>
  <si>
    <t>Trend* (%)</t>
  </si>
  <si>
    <t>Score [1]</t>
  </si>
  <si>
    <t xml:space="preserve">Trend </t>
  </si>
  <si>
    <t>Content</t>
  </si>
  <si>
    <t>(3 1 0)</t>
  </si>
  <si>
    <t>Navigation</t>
  </si>
  <si>
    <t>Forms/Search</t>
  </si>
  <si>
    <t>12/12</t>
  </si>
  <si>
    <t>3</t>
  </si>
  <si>
    <t>Home page</t>
  </si>
  <si>
    <t>Landing</t>
  </si>
  <si>
    <t>15/15</t>
  </si>
  <si>
    <t>21/21</t>
  </si>
  <si>
    <t>6/6</t>
  </si>
  <si>
    <t>3/3</t>
  </si>
  <si>
    <t>Download logs</t>
  </si>
  <si>
    <t>Commercial/Industry</t>
  </si>
  <si>
    <t>Education</t>
  </si>
  <si>
    <t>Fisheries</t>
  </si>
  <si>
    <t>Exploration/Exploitation surveys</t>
  </si>
  <si>
    <t>No reasons provided</t>
  </si>
  <si>
    <t>Dissertation</t>
  </si>
  <si>
    <t>To delineate Flapper skate habitat</t>
  </si>
  <si>
    <t>Consulting</t>
  </si>
  <si>
    <t>Sediment Mapping
Ocean Data Platform is a project initiated by Friends of Ocean Action
Inform reporting in to seabed at specific locations</t>
  </si>
  <si>
    <t>Cable planning
Environmental survey planning
Cross over with a pipeline</t>
  </si>
  <si>
    <t>Using data for the Greater Thames Estuary Fish Migration Roadmap
Work towards revising the EUNIS habitats classification</t>
  </si>
  <si>
    <t>NA - users have to provide information to download data from Seabed Habitats' portal</t>
  </si>
  <si>
    <t>EMODnet plays a role in building the first submarine electricity interconnection between Spain and France</t>
  </si>
  <si>
    <t>n/a</t>
  </si>
  <si>
    <t>✓</t>
  </si>
  <si>
    <t>Assessing progress towards an ecologically coherent MPA network in Secretary of State waters in 2016</t>
  </si>
  <si>
    <t>Applying modelled, broad scale habitat maps in MPA network evaluations: the Western Mediterranean Sea Case Study</t>
  </si>
  <si>
    <t>EMODnet Seabed Habitats is crucial in assessing the extent of physical damage to benthic habitats in the North-East Atlantic</t>
  </si>
  <si>
    <t>Use Case 2 – “Contribution of EUSeaMap towards evaluating the ecological status of the marine environment</t>
  </si>
  <si>
    <t>x</t>
  </si>
  <si>
    <t>Use Case 3 – “EUSeaMap in supporting implementation of transboundary Maritime Spatial Planning in the Celtic Sea”</t>
  </si>
  <si>
    <t>Nothing to report.</t>
  </si>
  <si>
    <t>Seabed Habitats (OSPAR polygons) - Km2</t>
  </si>
  <si>
    <t>Habitats  - 2 datasets
Physics - 3 datasets
Chemistry  - 1 datasets</t>
  </si>
  <si>
    <t>4:
     2 collections with multiple data (Collection of individual habitat maps from survey, Collection of modelled maps of specific habitats)
     2 products (Habitats point data, OSPAR data)</t>
  </si>
  <si>
    <t>33811 Km2</t>
  </si>
  <si>
    <t>Average trend - 17%</t>
  </si>
  <si>
    <t>WMS Trend (%)</t>
  </si>
  <si>
    <t>Collection of habitat point data</t>
  </si>
  <si>
    <t>1 dataset</t>
  </si>
  <si>
    <t>NA - this is currently only avaialble to download from the JNCC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</si>
</sst>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u/>
      <sz val="10"/>
      <color rgb="FF333333"/>
      <name val="Open Sans"/>
      <family val="2"/>
    </font>
    <font>
      <sz val="10"/>
      <color rgb="FF333333"/>
      <name val="MS Gothic"/>
      <family val="3"/>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b/>
      <u/>
      <sz val="10"/>
      <color rgb="FF333333"/>
      <name val="Open Sans"/>
      <family val="2"/>
    </font>
    <font>
      <sz val="10"/>
      <color rgb="FFFF0000"/>
      <name val="Open Sans"/>
      <family val="2"/>
    </font>
    <font>
      <sz val="11"/>
      <color theme="1"/>
      <name val="Calibri"/>
      <family val="2"/>
      <scheme val="minor"/>
    </font>
    <font>
      <i/>
      <sz val="10"/>
      <color rgb="FF333333"/>
      <name val="Open Sans"/>
    </font>
    <font>
      <sz val="9"/>
      <color indexed="81"/>
      <name val="Tahoma"/>
      <family val="2"/>
    </font>
    <font>
      <b/>
      <sz val="9"/>
      <color indexed="81"/>
      <name val="Tahoma"/>
      <family val="2"/>
    </font>
    <font>
      <u/>
      <sz val="11"/>
      <color theme="10"/>
      <name val="Calibri"/>
      <family val="2"/>
      <scheme val="minor"/>
    </font>
    <font>
      <u/>
      <sz val="8"/>
      <color theme="10"/>
      <name val="Calibri"/>
      <family val="2"/>
      <scheme val="minor"/>
    </font>
    <font>
      <sz val="10"/>
      <color rgb="FF00000A"/>
      <name val="Open Sans"/>
      <family val="2"/>
    </font>
    <font>
      <i/>
      <sz val="9"/>
      <color rgb="FF333333"/>
      <name val="Open Sans"/>
      <family val="2"/>
    </font>
    <font>
      <i/>
      <sz val="10"/>
      <color theme="1"/>
      <name val="Open Sans"/>
    </font>
    <font>
      <i/>
      <sz val="10"/>
      <color rgb="FFFF0000"/>
      <name val="Open Sans"/>
      <family val="2"/>
    </font>
    <font>
      <sz val="11"/>
      <color theme="1"/>
      <name val="MS Mincho"/>
      <family val="3"/>
      <charset val="128"/>
    </font>
  </fonts>
  <fills count="6">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9" fontId="15" fillId="0" borderId="0" applyFont="0" applyFill="0" applyBorder="0" applyAlignment="0" applyProtection="0"/>
    <xf numFmtId="0" fontId="19" fillId="0" borderId="0" applyNumberFormat="0" applyFill="0" applyBorder="0" applyAlignment="0" applyProtection="0"/>
  </cellStyleXfs>
  <cellXfs count="168">
    <xf numFmtId="0" fontId="0" fillId="0" borderId="0" xfId="0"/>
    <xf numFmtId="0" fontId="3" fillId="0" borderId="1" xfId="0" applyFont="1" applyBorder="1" applyAlignment="1">
      <alignment horizontal="left" vertical="center" wrapText="1"/>
    </xf>
    <xf numFmtId="0" fontId="1" fillId="3" borderId="1" xfId="0" applyFont="1" applyFill="1" applyBorder="1" applyAlignment="1">
      <alignment vertical="center" wrapText="1"/>
    </xf>
    <xf numFmtId="0" fontId="3" fillId="0" borderId="1" xfId="0" applyFont="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6" fillId="0" borderId="0" xfId="0" applyFont="1" applyAlignment="1">
      <alignment horizontal="left" vertical="center"/>
    </xf>
    <xf numFmtId="0" fontId="1" fillId="0" borderId="1" xfId="0" applyFont="1" applyBorder="1" applyAlignment="1">
      <alignment horizontal="justify" vertical="center" wrapText="1"/>
    </xf>
    <xf numFmtId="0" fontId="2" fillId="0" borderId="0" xfId="0" applyFont="1" applyAlignment="1">
      <alignment horizontal="left" vertical="center"/>
    </xf>
    <xf numFmtId="0" fontId="8" fillId="0" borderId="2" xfId="0" applyFont="1" applyFill="1" applyBorder="1" applyAlignment="1">
      <alignment vertical="center"/>
    </xf>
    <xf numFmtId="0" fontId="2" fillId="0" borderId="2" xfId="0" applyFont="1" applyFill="1" applyBorder="1" applyAlignment="1">
      <alignment vertical="center"/>
    </xf>
    <xf numFmtId="0" fontId="7" fillId="0" borderId="1" xfId="0" applyFont="1" applyBorder="1" applyAlignment="1">
      <alignment horizontal="center" vertical="center" wrapText="1"/>
    </xf>
    <xf numFmtId="0" fontId="1" fillId="3" borderId="1"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1" fillId="0" borderId="1" xfId="0" applyFont="1" applyFill="1" applyBorder="1" applyAlignment="1">
      <alignment vertical="center" wrapText="1"/>
    </xf>
    <xf numFmtId="0" fontId="3" fillId="4" borderId="1" xfId="0" applyFont="1" applyFill="1" applyBorder="1" applyAlignment="1">
      <alignment horizontal="center" vertical="center" wrapText="1"/>
    </xf>
    <xf numFmtId="0" fontId="8" fillId="0" borderId="0" xfId="0" applyFont="1"/>
    <xf numFmtId="0" fontId="9"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applyAlignment="1"/>
    <xf numFmtId="0" fontId="1" fillId="0" borderId="0" xfId="0" applyFont="1"/>
    <xf numFmtId="0" fontId="1" fillId="3" borderId="5"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Fill="1" applyBorder="1" applyAlignment="1">
      <alignment horizontal="center" wrapText="1"/>
    </xf>
    <xf numFmtId="0" fontId="2" fillId="3" borderId="2" xfId="0" applyFont="1" applyFill="1" applyBorder="1" applyAlignment="1">
      <alignment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8"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11" fillId="0" borderId="1" xfId="0" applyFont="1" applyBorder="1" applyAlignment="1">
      <alignment wrapText="1"/>
    </xf>
    <xf numFmtId="0" fontId="12" fillId="0" borderId="0" xfId="0" applyFont="1"/>
    <xf numFmtId="0" fontId="9" fillId="0" borderId="0" xfId="0" applyFont="1" applyAlignment="1">
      <alignment wrapText="1"/>
    </xf>
    <xf numFmtId="0" fontId="9" fillId="0" borderId="0" xfId="0" applyFont="1" applyFill="1"/>
    <xf numFmtId="0" fontId="1" fillId="0" borderId="1" xfId="0" applyFont="1" applyBorder="1" applyAlignment="1">
      <alignment horizontal="center"/>
    </xf>
    <xf numFmtId="0" fontId="11" fillId="0" borderId="0" xfId="0" applyFont="1" applyAlignment="1">
      <alignment vertical="center"/>
    </xf>
    <xf numFmtId="0" fontId="4" fillId="0" borderId="0" xfId="0" applyFont="1"/>
    <xf numFmtId="0" fontId="1" fillId="0" borderId="0" xfId="0" applyFont="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3" fillId="3"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1" fillId="3" borderId="1" xfId="0" applyFont="1" applyFill="1" applyBorder="1" applyAlignment="1">
      <alignment horizontal="right" wrapText="1"/>
    </xf>
    <xf numFmtId="0" fontId="13" fillId="0" borderId="0" xfId="0" applyFont="1" applyAlignment="1">
      <alignment horizontal="left" vertical="center"/>
    </xf>
    <xf numFmtId="0" fontId="4" fillId="0" borderId="1" xfId="0" applyFont="1" applyBorder="1" applyAlignment="1">
      <alignment horizontal="justify" vertical="center" wrapText="1"/>
    </xf>
    <xf numFmtId="0" fontId="4" fillId="0" borderId="0" xfId="0" applyFont="1" applyFill="1"/>
    <xf numFmtId="0" fontId="2" fillId="0" borderId="0" xfId="0" applyFont="1" applyAlignment="1">
      <alignment vertical="center"/>
    </xf>
    <xf numFmtId="0" fontId="4" fillId="0" borderId="0" xfId="0" applyFont="1" applyFill="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center" wrapText="1"/>
    </xf>
    <xf numFmtId="0" fontId="2" fillId="3" borderId="2" xfId="0" applyFont="1" applyFill="1" applyBorder="1" applyAlignment="1">
      <alignment horizontal="left"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9" fontId="1" fillId="0" borderId="1" xfId="1" applyFont="1" applyBorder="1" applyAlignment="1">
      <alignment horizontal="center" vertical="center" wrapText="1"/>
    </xf>
    <xf numFmtId="9" fontId="1" fillId="0" borderId="0" xfId="1" applyFont="1" applyAlignment="1">
      <alignment horizontal="center"/>
    </xf>
    <xf numFmtId="0" fontId="3" fillId="3" borderId="7" xfId="0" applyFont="1" applyFill="1" applyBorder="1" applyAlignment="1">
      <alignment horizontal="center" vertical="center" wrapText="1"/>
    </xf>
    <xf numFmtId="9" fontId="1" fillId="4" borderId="1" xfId="1" applyFont="1" applyFill="1" applyBorder="1" applyAlignment="1">
      <alignment horizontal="center" vertical="center" wrapText="1"/>
    </xf>
    <xf numFmtId="0" fontId="20" fillId="3" borderId="1" xfId="2"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1" fillId="0" borderId="1" xfId="0" applyNumberFormat="1"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21" fontId="1" fillId="0" borderId="1" xfId="0" applyNumberFormat="1" applyFont="1" applyBorder="1" applyAlignment="1">
      <alignment horizontal="center" vertical="center" wrapText="1"/>
    </xf>
    <xf numFmtId="0" fontId="1" fillId="0" borderId="1" xfId="0" quotePrefix="1" applyFont="1" applyBorder="1" applyAlignment="1">
      <alignment horizontal="center" vertical="center" wrapText="1"/>
    </xf>
    <xf numFmtId="0" fontId="22" fillId="3" borderId="1" xfId="0" applyFont="1" applyFill="1" applyBorder="1" applyAlignment="1">
      <alignment horizontal="left" vertical="center" wrapText="1"/>
    </xf>
    <xf numFmtId="0" fontId="20" fillId="0" borderId="1" xfId="2" applyFont="1" applyBorder="1" applyAlignment="1">
      <alignment horizontal="center" vertical="center" wrapText="1"/>
    </xf>
    <xf numFmtId="0" fontId="1" fillId="3" borderId="1" xfId="0" applyFont="1" applyFill="1" applyBorder="1" applyAlignment="1">
      <alignment horizontal="center" vertical="top" wrapText="1"/>
    </xf>
    <xf numFmtId="49" fontId="3" fillId="0" borderId="1" xfId="0" quotePrefix="1"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49" fontId="23" fillId="0" borderId="1" xfId="0" quotePrefix="1" applyNumberFormat="1" applyFont="1" applyBorder="1" applyAlignment="1">
      <alignment horizontal="center" vertical="center" wrapText="1"/>
    </xf>
    <xf numFmtId="0" fontId="24" fillId="0" borderId="1" xfId="0" applyFont="1" applyBorder="1" applyAlignment="1">
      <alignment horizontal="center" vertical="center" wrapText="1"/>
    </xf>
    <xf numFmtId="16" fontId="3" fillId="0" borderId="1" xfId="0" quotePrefix="1" applyNumberFormat="1" applyFont="1" applyBorder="1" applyAlignment="1">
      <alignment horizontal="center" vertical="center" wrapText="1"/>
    </xf>
    <xf numFmtId="0" fontId="0" fillId="0" borderId="0" xfId="0" applyNumberFormat="1" applyFont="1"/>
    <xf numFmtId="9" fontId="1" fillId="0" borderId="1" xfId="1" applyFont="1" applyFill="1" applyBorder="1" applyAlignment="1">
      <alignment horizontal="center" wrapText="1"/>
    </xf>
    <xf numFmtId="0" fontId="25" fillId="0" borderId="1" xfId="0" applyFont="1" applyBorder="1" applyAlignment="1">
      <alignment horizontal="center" vertical="center" wrapText="1"/>
    </xf>
    <xf numFmtId="0" fontId="1" fillId="0" borderId="1" xfId="0" applyFont="1" applyBorder="1" applyAlignment="1">
      <alignment horizontal="center" vertical="center" wrapText="1"/>
    </xf>
    <xf numFmtId="9" fontId="1" fillId="0" borderId="0" xfId="1" applyFont="1"/>
    <xf numFmtId="9" fontId="1" fillId="0" borderId="0" xfId="0" applyNumberFormat="1" applyFont="1"/>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9" fontId="1" fillId="0" borderId="2" xfId="1" applyFont="1" applyBorder="1" applyAlignment="1">
      <alignment horizontal="center" vertical="center" wrapText="1"/>
    </xf>
    <xf numFmtId="9" fontId="1" fillId="0" borderId="3" xfId="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9" fontId="1" fillId="0" borderId="2" xfId="1" applyFont="1" applyBorder="1" applyAlignment="1">
      <alignment horizontal="center"/>
    </xf>
    <xf numFmtId="9" fontId="1" fillId="0" borderId="3" xfId="1" applyFont="1" applyBorder="1" applyAlignment="1">
      <alignment horizontal="center"/>
    </xf>
    <xf numFmtId="9" fontId="1" fillId="0" borderId="4" xfId="1"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234043</xdr:colOff>
      <xdr:row>25</xdr:row>
      <xdr:rowOff>136071</xdr:rowOff>
    </xdr:from>
    <xdr:to>
      <xdr:col>3</xdr:col>
      <xdr:colOff>49083</xdr:colOff>
      <xdr:row>43</xdr:row>
      <xdr:rowOff>138886</xdr:rowOff>
    </xdr:to>
    <xdr:pic>
      <xdr:nvPicPr>
        <xdr:cNvPr id="3" name="Immagine 1">
          <a:extLst>
            <a:ext uri="{FF2B5EF4-FFF2-40B4-BE49-F238E27FC236}">
              <a16:creationId xmlns:a16="http://schemas.microsoft.com/office/drawing/2014/main" id="{74FAA2D9-33E9-4D33-B8BA-64706097F905}"/>
            </a:ext>
          </a:extLst>
        </xdr:cNvPr>
        <xdr:cNvPicPr>
          <a:picLocks noChangeAspect="1"/>
        </xdr:cNvPicPr>
      </xdr:nvPicPr>
      <xdr:blipFill>
        <a:blip xmlns:r="http://schemas.openxmlformats.org/officeDocument/2006/relationships" r:embed="rId1"/>
        <a:stretch>
          <a:fillRect/>
        </a:stretch>
      </xdr:blipFill>
      <xdr:spPr>
        <a:xfrm>
          <a:off x="234043" y="6641646"/>
          <a:ext cx="3472640" cy="36985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piwik.vliz.be/index.php?module=CoreHome&amp;action=index&amp;idSite=26&amp;period=day&amp;date=yesterday&amp;updated=22"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hyperlink" Target="http://piwik.vliz.be/index.php?module=CoreHome&amp;action=index&amp;idSite=26&amp;period=day&amp;date=yesterday&amp;updated=2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iwik.vliz.be/index.php?module=CoreHome&amp;action=index&amp;idSite=26&amp;period=day&amp;date=yesterday&amp;updated=3"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C1" workbookViewId="0">
      <selection activeCell="D3" sqref="D3"/>
    </sheetView>
  </sheetViews>
  <sheetFormatPr defaultColWidth="9.109375" defaultRowHeight="15.6"/>
  <cols>
    <col min="1" max="1" width="21.6640625" style="55" customWidth="1"/>
    <col min="2" max="2" width="22.5546875" style="55" customWidth="1"/>
    <col min="3" max="3" width="11.33203125" style="55" customWidth="1"/>
    <col min="4" max="4" width="38.5546875" style="55" customWidth="1"/>
    <col min="5" max="5" width="16.33203125" style="55" customWidth="1"/>
    <col min="6" max="6" width="18.88671875" style="55" customWidth="1"/>
    <col min="7" max="7" width="14.109375" style="55" customWidth="1"/>
    <col min="8" max="8" width="16.109375" style="55" customWidth="1"/>
    <col min="9" max="9" width="15.5546875" style="55" customWidth="1"/>
    <col min="10" max="10" width="12.44140625" style="55" customWidth="1"/>
    <col min="11" max="11" width="12.44140625" style="55" bestFit="1" customWidth="1"/>
    <col min="12" max="16384" width="9.109375" style="55"/>
  </cols>
  <sheetData>
    <row r="1" spans="1:11" ht="17.399999999999999">
      <c r="A1" s="54" t="s">
        <v>173</v>
      </c>
    </row>
    <row r="2" spans="1:11" ht="32.25" customHeight="1">
      <c r="A2" s="119" t="s">
        <v>308</v>
      </c>
      <c r="B2" s="45" t="s">
        <v>71</v>
      </c>
      <c r="C2" s="45" t="s">
        <v>72</v>
      </c>
      <c r="D2" s="45" t="s">
        <v>73</v>
      </c>
      <c r="E2" s="51"/>
      <c r="F2" s="51"/>
      <c r="G2" s="51"/>
      <c r="H2" s="51"/>
      <c r="I2" s="45" t="s">
        <v>74</v>
      </c>
      <c r="J2" s="45" t="s">
        <v>270</v>
      </c>
      <c r="K2" s="56"/>
    </row>
    <row r="3" spans="1:11" ht="120.75" customHeight="1">
      <c r="A3" s="119"/>
      <c r="B3" s="80" t="s">
        <v>321</v>
      </c>
      <c r="C3" s="51" t="s">
        <v>327</v>
      </c>
      <c r="D3" s="51" t="s">
        <v>324</v>
      </c>
      <c r="E3" s="51"/>
      <c r="F3" s="51"/>
      <c r="G3" s="51"/>
      <c r="H3" s="51"/>
      <c r="I3" s="51" t="s">
        <v>482</v>
      </c>
      <c r="J3" s="51">
        <v>0</v>
      </c>
    </row>
    <row r="4" spans="1:11" ht="30">
      <c r="A4" s="44" t="s">
        <v>70</v>
      </c>
      <c r="B4" s="21" t="s">
        <v>231</v>
      </c>
      <c r="C4" s="21" t="s">
        <v>0</v>
      </c>
      <c r="D4" s="21" t="s">
        <v>1</v>
      </c>
      <c r="E4" s="21" t="s">
        <v>2</v>
      </c>
      <c r="F4" s="21" t="s">
        <v>3</v>
      </c>
      <c r="G4" s="21" t="s">
        <v>4</v>
      </c>
      <c r="H4" s="21" t="s">
        <v>5</v>
      </c>
      <c r="I4" s="22" t="s">
        <v>6</v>
      </c>
      <c r="J4" s="23" t="s">
        <v>266</v>
      </c>
    </row>
    <row r="5" spans="1:11" ht="30">
      <c r="A5" s="47" t="s">
        <v>322</v>
      </c>
      <c r="B5" s="46">
        <v>5186383.9985600002</v>
      </c>
      <c r="C5" s="46">
        <v>2030606.4762299999</v>
      </c>
      <c r="D5" s="46">
        <v>384249.68098100001</v>
      </c>
      <c r="E5" s="46">
        <v>429397.91904100002</v>
      </c>
      <c r="F5" s="81">
        <v>2475793.6478340002</v>
      </c>
      <c r="G5" s="81">
        <v>635146.49521199998</v>
      </c>
      <c r="H5" s="46">
        <v>0</v>
      </c>
      <c r="I5" s="48">
        <f>SUM(B5:H5)</f>
        <v>11141578.217858002</v>
      </c>
      <c r="J5" s="48">
        <v>0</v>
      </c>
    </row>
    <row r="6" spans="1:11" ht="75">
      <c r="A6" s="82" t="s">
        <v>353</v>
      </c>
      <c r="B6" s="81">
        <v>1</v>
      </c>
      <c r="C6" s="81">
        <v>1</v>
      </c>
      <c r="D6" s="81">
        <v>1</v>
      </c>
      <c r="E6" s="81">
        <v>1</v>
      </c>
      <c r="F6" s="81">
        <v>1</v>
      </c>
      <c r="G6" s="81">
        <v>1</v>
      </c>
      <c r="H6" s="81">
        <v>0</v>
      </c>
      <c r="I6" s="48">
        <v>1</v>
      </c>
      <c r="J6" s="48">
        <v>0</v>
      </c>
    </row>
    <row r="7" spans="1:11" ht="30">
      <c r="A7" s="82" t="s">
        <v>354</v>
      </c>
      <c r="B7" s="81">
        <v>3</v>
      </c>
      <c r="C7" s="81">
        <v>2</v>
      </c>
      <c r="D7" s="81">
        <v>2</v>
      </c>
      <c r="E7" s="81">
        <v>2</v>
      </c>
      <c r="F7" s="81">
        <v>2</v>
      </c>
      <c r="G7" s="81">
        <v>1</v>
      </c>
      <c r="H7" s="81">
        <v>0</v>
      </c>
      <c r="I7" s="48">
        <v>3</v>
      </c>
      <c r="J7" s="48">
        <v>0</v>
      </c>
    </row>
    <row r="8" spans="1:11" ht="30">
      <c r="A8" s="47" t="s">
        <v>355</v>
      </c>
      <c r="B8" s="46">
        <v>0</v>
      </c>
      <c r="C8" s="46">
        <v>0</v>
      </c>
      <c r="D8" s="46">
        <v>1</v>
      </c>
      <c r="E8" s="46">
        <v>1</v>
      </c>
      <c r="F8" s="46">
        <v>0</v>
      </c>
      <c r="G8" s="46">
        <v>0</v>
      </c>
      <c r="H8" s="81">
        <v>0</v>
      </c>
      <c r="I8" s="48">
        <v>1</v>
      </c>
      <c r="J8" s="48">
        <v>0</v>
      </c>
    </row>
    <row r="9" spans="1:11" s="57" customFormat="1" ht="15">
      <c r="A9" s="78" t="s">
        <v>311</v>
      </c>
    </row>
    <row r="10" spans="1:11">
      <c r="A10" s="34" t="s">
        <v>204</v>
      </c>
    </row>
    <row r="11" spans="1:11">
      <c r="A11" s="34" t="s">
        <v>202</v>
      </c>
    </row>
    <row r="12" spans="1:11">
      <c r="A12" s="34" t="s">
        <v>7</v>
      </c>
      <c r="B12" s="57"/>
      <c r="C12" s="57"/>
      <c r="D12" s="57"/>
    </row>
    <row r="13" spans="1:11">
      <c r="A13" s="34" t="s">
        <v>284</v>
      </c>
      <c r="B13" s="57"/>
      <c r="C13" s="57"/>
      <c r="D13" s="57"/>
    </row>
    <row r="14" spans="1:11">
      <c r="A14" s="34" t="s">
        <v>283</v>
      </c>
      <c r="B14" s="57"/>
      <c r="C14" s="57"/>
      <c r="D14" s="57"/>
    </row>
    <row r="15" spans="1:11">
      <c r="A15" s="34" t="s">
        <v>271</v>
      </c>
      <c r="B15" s="57"/>
      <c r="C15" s="57"/>
      <c r="D15" s="57"/>
    </row>
    <row r="16" spans="1:11">
      <c r="A16" s="34" t="s">
        <v>205</v>
      </c>
      <c r="B16" s="57"/>
      <c r="C16" s="57"/>
      <c r="D16" s="57"/>
    </row>
    <row r="17" spans="1:8">
      <c r="A17" s="34" t="s">
        <v>268</v>
      </c>
      <c r="B17" s="57"/>
      <c r="C17" s="57"/>
      <c r="D17" s="57"/>
    </row>
    <row r="18" spans="1:8">
      <c r="B18" s="57"/>
      <c r="C18" s="57"/>
      <c r="D18" s="57"/>
    </row>
    <row r="21" spans="1:8">
      <c r="A21" s="58" t="s">
        <v>8</v>
      </c>
      <c r="B21" s="58" t="s">
        <v>9</v>
      </c>
      <c r="C21" s="34"/>
      <c r="D21" s="34"/>
      <c r="E21" s="8" t="s">
        <v>21</v>
      </c>
      <c r="F21" s="8" t="s">
        <v>22</v>
      </c>
      <c r="G21" s="8" t="s">
        <v>23</v>
      </c>
      <c r="H21" s="8" t="s">
        <v>24</v>
      </c>
    </row>
    <row r="22" spans="1:8" ht="26.4">
      <c r="A22" s="59" t="s">
        <v>10</v>
      </c>
      <c r="B22" s="43" t="s">
        <v>10</v>
      </c>
      <c r="C22" s="34"/>
      <c r="D22" s="34"/>
      <c r="E22" s="42" t="s">
        <v>10</v>
      </c>
      <c r="F22" s="43" t="s">
        <v>25</v>
      </c>
      <c r="G22" s="43" t="s">
        <v>26</v>
      </c>
      <c r="H22" s="43" t="s">
        <v>27</v>
      </c>
    </row>
    <row r="23" spans="1:8" ht="66">
      <c r="A23" s="59" t="s">
        <v>11</v>
      </c>
      <c r="B23" s="43" t="s">
        <v>12</v>
      </c>
      <c r="C23" s="34"/>
      <c r="D23" s="34"/>
      <c r="E23" s="42" t="s">
        <v>11</v>
      </c>
      <c r="F23" s="43" t="s">
        <v>28</v>
      </c>
      <c r="G23" s="43" t="s">
        <v>26</v>
      </c>
      <c r="H23" s="43" t="s">
        <v>29</v>
      </c>
    </row>
    <row r="24" spans="1:8" ht="118.8">
      <c r="A24" s="59" t="s">
        <v>13</v>
      </c>
      <c r="B24" s="43" t="s">
        <v>14</v>
      </c>
      <c r="C24" s="34"/>
      <c r="D24" s="34"/>
      <c r="E24" s="42" t="s">
        <v>13</v>
      </c>
      <c r="F24" s="43" t="s">
        <v>30</v>
      </c>
      <c r="G24" s="43" t="s">
        <v>26</v>
      </c>
      <c r="H24" s="43" t="s">
        <v>29</v>
      </c>
    </row>
    <row r="25" spans="1:8" ht="145.19999999999999">
      <c r="A25" s="59" t="s">
        <v>15</v>
      </c>
      <c r="B25" s="43" t="s">
        <v>16</v>
      </c>
      <c r="C25" s="34"/>
      <c r="D25" s="34"/>
      <c r="E25" s="42" t="s">
        <v>15</v>
      </c>
      <c r="F25" s="43" t="s">
        <v>31</v>
      </c>
      <c r="G25" s="43" t="s">
        <v>32</v>
      </c>
      <c r="H25" s="43" t="s">
        <v>33</v>
      </c>
    </row>
    <row r="26" spans="1:8" ht="118.8">
      <c r="A26" s="59" t="s">
        <v>17</v>
      </c>
      <c r="B26" s="76" t="s">
        <v>304</v>
      </c>
      <c r="C26" s="34"/>
      <c r="D26" s="34"/>
      <c r="E26" s="42" t="s">
        <v>17</v>
      </c>
      <c r="F26" s="43" t="s">
        <v>25</v>
      </c>
      <c r="G26" s="43" t="s">
        <v>34</v>
      </c>
      <c r="H26" s="43" t="s">
        <v>27</v>
      </c>
    </row>
    <row r="27" spans="1:8" ht="66">
      <c r="A27" s="59" t="s">
        <v>18</v>
      </c>
      <c r="B27" s="43" t="s">
        <v>229</v>
      </c>
      <c r="C27" s="34"/>
      <c r="D27" s="34"/>
      <c r="E27" s="42" t="s">
        <v>18</v>
      </c>
      <c r="F27" s="43" t="s">
        <v>35</v>
      </c>
      <c r="G27" s="43" t="s">
        <v>26</v>
      </c>
      <c r="H27" s="43" t="s">
        <v>27</v>
      </c>
    </row>
    <row r="28" spans="1:8" ht="132">
      <c r="A28" s="59" t="s">
        <v>19</v>
      </c>
      <c r="B28" s="43" t="s">
        <v>20</v>
      </c>
      <c r="C28" s="34"/>
      <c r="D28" s="34"/>
      <c r="E28" s="120" t="s">
        <v>19</v>
      </c>
      <c r="F28" s="121" t="s">
        <v>36</v>
      </c>
      <c r="G28" s="121" t="s">
        <v>26</v>
      </c>
      <c r="H28" s="9" t="s">
        <v>29</v>
      </c>
    </row>
    <row r="29" spans="1:8" ht="24">
      <c r="A29" s="34"/>
      <c r="B29" s="34"/>
      <c r="C29" s="34"/>
      <c r="D29" s="34"/>
      <c r="E29" s="120"/>
      <c r="F29" s="121"/>
      <c r="G29" s="121"/>
      <c r="H29" s="60" t="s">
        <v>111</v>
      </c>
    </row>
    <row r="30" spans="1:8">
      <c r="E30" s="34" t="s">
        <v>108</v>
      </c>
      <c r="F30" s="61"/>
      <c r="G30" s="61"/>
      <c r="H30" s="61"/>
    </row>
    <row r="31" spans="1:8">
      <c r="E31" s="34" t="s">
        <v>109</v>
      </c>
      <c r="F31" s="61"/>
      <c r="G31" s="61"/>
      <c r="H31" s="61"/>
    </row>
    <row r="32" spans="1:8">
      <c r="F32" s="61"/>
      <c r="G32" s="61"/>
      <c r="H32" s="61"/>
    </row>
  </sheetData>
  <mergeCells count="4">
    <mergeCell ref="A2:A3"/>
    <mergeCell ref="E28:E29"/>
    <mergeCell ref="F28:F29"/>
    <mergeCell ref="G28:G29"/>
  </mergeCells>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9"/>
  <sheetViews>
    <sheetView workbookViewId="0">
      <selection activeCell="D6" sqref="D6"/>
    </sheetView>
  </sheetViews>
  <sheetFormatPr defaultColWidth="9.109375" defaultRowHeight="14.4"/>
  <cols>
    <col min="1" max="1" width="15.109375" style="30" customWidth="1"/>
    <col min="2" max="2" width="26.88671875" style="30" customWidth="1"/>
    <col min="3" max="3" width="22.6640625" style="30" customWidth="1"/>
    <col min="4" max="4" width="20.6640625" style="30" customWidth="1"/>
    <col min="5" max="16384" width="9.109375" style="30"/>
  </cols>
  <sheetData>
    <row r="1" spans="1:4" ht="17.399999999999999">
      <c r="A1" s="29" t="s">
        <v>180</v>
      </c>
    </row>
    <row r="2" spans="1:4" ht="15">
      <c r="A2" s="119" t="s">
        <v>112</v>
      </c>
      <c r="B2" s="89" t="s">
        <v>71</v>
      </c>
      <c r="C2" s="89" t="s">
        <v>72</v>
      </c>
      <c r="D2" s="17" t="s">
        <v>440</v>
      </c>
    </row>
    <row r="3" spans="1:4" ht="27.75" customHeight="1">
      <c r="A3" s="119"/>
      <c r="B3" s="96">
        <v>43378</v>
      </c>
      <c r="C3" s="88" t="s">
        <v>327</v>
      </c>
      <c r="D3" s="88" t="s">
        <v>441</v>
      </c>
    </row>
    <row r="4" spans="1:4" ht="45">
      <c r="A4" s="7" t="s">
        <v>113</v>
      </c>
      <c r="B4" s="87" t="s">
        <v>250</v>
      </c>
      <c r="C4" s="87" t="s">
        <v>251</v>
      </c>
      <c r="D4" s="87" t="s">
        <v>252</v>
      </c>
    </row>
    <row r="5" spans="1:4" ht="15">
      <c r="A5" s="82" t="s">
        <v>10</v>
      </c>
      <c r="B5" s="49"/>
      <c r="C5" s="86"/>
      <c r="D5" s="50"/>
    </row>
    <row r="6" spans="1:4" ht="15">
      <c r="A6" s="82" t="s">
        <v>11</v>
      </c>
      <c r="B6" s="50"/>
      <c r="C6" s="86"/>
      <c r="D6" s="50"/>
    </row>
    <row r="7" spans="1:4" ht="15">
      <c r="A7" s="82" t="s">
        <v>13</v>
      </c>
      <c r="B7" s="50">
        <v>1</v>
      </c>
      <c r="C7" s="86" t="s">
        <v>442</v>
      </c>
      <c r="D7" s="50">
        <v>0.99829999999999997</v>
      </c>
    </row>
    <row r="8" spans="1:4" ht="15">
      <c r="A8" s="82" t="s">
        <v>15</v>
      </c>
      <c r="B8" s="49"/>
      <c r="C8" s="86"/>
      <c r="D8" s="50"/>
    </row>
    <row r="9" spans="1:4" ht="15">
      <c r="A9" s="82" t="s">
        <v>17</v>
      </c>
      <c r="B9" s="49"/>
      <c r="C9" s="86"/>
      <c r="D9" s="50"/>
    </row>
    <row r="10" spans="1:4" ht="15">
      <c r="A10" s="82" t="s">
        <v>18</v>
      </c>
      <c r="B10" s="49"/>
      <c r="C10" s="86"/>
      <c r="D10" s="50"/>
    </row>
    <row r="11" spans="1:4" ht="30">
      <c r="A11" s="82" t="s">
        <v>19</v>
      </c>
      <c r="B11" s="49"/>
      <c r="C11" s="86"/>
      <c r="D11" s="50"/>
    </row>
    <row r="12" spans="1:4" ht="15">
      <c r="A12" s="34" t="s">
        <v>201</v>
      </c>
      <c r="B12" s="36"/>
      <c r="C12" s="36"/>
      <c r="D12" s="36"/>
    </row>
    <row r="13" spans="1:4" ht="15">
      <c r="A13" s="34" t="s">
        <v>202</v>
      </c>
      <c r="B13" s="36"/>
      <c r="C13" s="36"/>
      <c r="D13" s="36"/>
    </row>
    <row r="14" spans="1:4" ht="15">
      <c r="A14" s="34" t="s">
        <v>287</v>
      </c>
      <c r="B14" s="36"/>
      <c r="C14" s="36"/>
      <c r="D14" s="36"/>
    </row>
    <row r="15" spans="1:4" ht="15">
      <c r="A15" s="34" t="s">
        <v>288</v>
      </c>
      <c r="B15" s="36"/>
      <c r="C15" s="36"/>
      <c r="D15" s="36"/>
    </row>
    <row r="16" spans="1:4" ht="15">
      <c r="A16" s="34" t="s">
        <v>253</v>
      </c>
      <c r="B16" s="36"/>
      <c r="C16" s="36"/>
      <c r="D16" s="36"/>
    </row>
    <row r="17" spans="1:4" ht="15">
      <c r="A17" s="34" t="s">
        <v>254</v>
      </c>
      <c r="B17" s="36"/>
      <c r="C17" s="36"/>
      <c r="D17" s="36"/>
    </row>
    <row r="18" spans="1:4" ht="15">
      <c r="A18" s="65"/>
      <c r="B18" s="36"/>
      <c r="C18" s="36"/>
      <c r="D18" s="36"/>
    </row>
    <row r="19" spans="1:4" ht="15">
      <c r="B19" s="36"/>
      <c r="C19" s="36"/>
      <c r="D19" s="36"/>
    </row>
  </sheetData>
  <mergeCells count="1">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opLeftCell="A22" workbookViewId="0">
      <selection activeCell="F30" sqref="F30"/>
    </sheetView>
  </sheetViews>
  <sheetFormatPr defaultColWidth="9.109375" defaultRowHeight="14.4"/>
  <cols>
    <col min="1" max="1" width="18.33203125" style="30" customWidth="1"/>
    <col min="2" max="2" width="15.6640625" style="30" customWidth="1"/>
    <col min="3" max="3" width="20.88671875" style="30" customWidth="1"/>
    <col min="4" max="4" width="15.88671875" style="30" customWidth="1"/>
    <col min="5" max="5" width="13.33203125" style="30" customWidth="1"/>
    <col min="6" max="9" width="9.109375" style="30"/>
    <col min="10" max="10" width="19.5546875" style="30" customWidth="1"/>
    <col min="11" max="11" width="11.109375" style="30" customWidth="1"/>
    <col min="12" max="12" width="18.44140625" style="30" customWidth="1"/>
    <col min="13" max="13" width="15.109375" style="30" customWidth="1"/>
    <col min="14" max="14" width="10.5546875" style="30" customWidth="1"/>
    <col min="15" max="16384" width="9.109375" style="30"/>
  </cols>
  <sheetData>
    <row r="1" spans="1:14" ht="17.399999999999999">
      <c r="A1" s="29" t="s">
        <v>181</v>
      </c>
    </row>
    <row r="2" spans="1:14" ht="15">
      <c r="A2" s="75" t="s">
        <v>159</v>
      </c>
      <c r="J2" s="11" t="s">
        <v>160</v>
      </c>
    </row>
    <row r="3" spans="1:14" ht="24.75" customHeight="1">
      <c r="A3" s="119" t="s">
        <v>114</v>
      </c>
      <c r="B3" s="89" t="s">
        <v>71</v>
      </c>
      <c r="C3" s="89" t="s">
        <v>72</v>
      </c>
      <c r="D3" s="104"/>
      <c r="E3" s="19"/>
      <c r="J3" s="119" t="s">
        <v>119</v>
      </c>
      <c r="K3" s="89" t="s">
        <v>120</v>
      </c>
      <c r="L3" s="89" t="s">
        <v>21</v>
      </c>
      <c r="M3" s="137" t="s">
        <v>161</v>
      </c>
      <c r="N3" s="137"/>
    </row>
    <row r="4" spans="1:14" ht="31.5" customHeight="1">
      <c r="A4" s="119"/>
      <c r="B4" s="96">
        <v>43378</v>
      </c>
      <c r="C4" s="88" t="s">
        <v>327</v>
      </c>
      <c r="D4" s="105" t="s">
        <v>407</v>
      </c>
      <c r="E4" s="88"/>
      <c r="J4" s="119"/>
      <c r="K4" s="96">
        <v>43378</v>
      </c>
      <c r="L4" s="88" t="s">
        <v>327</v>
      </c>
      <c r="M4" s="88">
        <v>90</v>
      </c>
      <c r="N4" s="88"/>
    </row>
    <row r="5" spans="1:14" ht="15.45" customHeight="1">
      <c r="A5" s="7" t="s">
        <v>115</v>
      </c>
      <c r="B5" s="138" t="s">
        <v>116</v>
      </c>
      <c r="C5" s="138"/>
      <c r="D5" s="87" t="s">
        <v>443</v>
      </c>
      <c r="E5" s="87" t="s">
        <v>249</v>
      </c>
      <c r="J5" s="139" t="s">
        <v>121</v>
      </c>
      <c r="K5" s="142" t="s">
        <v>122</v>
      </c>
      <c r="L5" s="143"/>
      <c r="M5" s="89" t="s">
        <v>444</v>
      </c>
      <c r="N5" s="89" t="s">
        <v>445</v>
      </c>
    </row>
    <row r="6" spans="1:14" ht="14.7" customHeight="1">
      <c r="A6" s="7"/>
      <c r="B6" s="106" t="s">
        <v>88</v>
      </c>
      <c r="C6" s="106" t="s">
        <v>89</v>
      </c>
      <c r="D6" s="87"/>
      <c r="E6" s="87"/>
      <c r="J6" s="140"/>
      <c r="K6" s="144"/>
      <c r="L6" s="145"/>
      <c r="M6" s="89"/>
      <c r="N6" s="89"/>
    </row>
    <row r="7" spans="1:14" ht="15">
      <c r="A7" s="82" t="s">
        <v>413</v>
      </c>
      <c r="B7" s="102">
        <v>1.8634259259259261E-3</v>
      </c>
      <c r="C7" s="102">
        <v>1.1921296296296296E-3</v>
      </c>
      <c r="D7" s="86">
        <f>((C7-B7)/B7)*100</f>
        <v>-36.024844720496908</v>
      </c>
      <c r="E7" s="86" t="s">
        <v>446</v>
      </c>
      <c r="J7" s="140"/>
      <c r="K7" s="144"/>
      <c r="L7" s="145"/>
      <c r="M7" s="89" t="s">
        <v>447</v>
      </c>
      <c r="N7" s="87" t="s">
        <v>230</v>
      </c>
    </row>
    <row r="8" spans="1:14" ht="45" customHeight="1">
      <c r="A8" s="82" t="s">
        <v>414</v>
      </c>
      <c r="B8" s="102">
        <v>1.1805555555555556E-3</v>
      </c>
      <c r="C8" s="102">
        <v>1.4004629629629629E-3</v>
      </c>
      <c r="D8" s="86">
        <f t="shared" ref="D8:D15" si="0">((C8-B8)/B8)*100</f>
        <v>18.627450980392155</v>
      </c>
      <c r="E8" s="86" t="s">
        <v>448</v>
      </c>
      <c r="J8" s="140"/>
      <c r="K8" s="144"/>
      <c r="L8" s="145"/>
      <c r="M8" s="89"/>
      <c r="N8" s="87"/>
    </row>
    <row r="9" spans="1:14" ht="45" customHeight="1">
      <c r="A9" s="82" t="s">
        <v>416</v>
      </c>
      <c r="B9" s="102">
        <v>7.8703703703703705E-4</v>
      </c>
      <c r="C9" s="102">
        <v>1.1921296296296296E-3</v>
      </c>
      <c r="D9" s="86">
        <f t="shared" si="0"/>
        <v>51.470588235294116</v>
      </c>
      <c r="E9" s="86" t="s">
        <v>446</v>
      </c>
      <c r="J9" s="141"/>
      <c r="K9" s="146"/>
      <c r="L9" s="147"/>
      <c r="M9" s="89"/>
      <c r="N9" s="87"/>
    </row>
    <row r="10" spans="1:14" ht="15">
      <c r="A10" s="82" t="s">
        <v>418</v>
      </c>
      <c r="B10" s="102">
        <v>1.1805555555555556E-3</v>
      </c>
      <c r="C10" s="102">
        <v>6.134259259259259E-4</v>
      </c>
      <c r="D10" s="86">
        <f t="shared" si="0"/>
        <v>-48.03921568627451</v>
      </c>
      <c r="E10" s="86" t="s">
        <v>449</v>
      </c>
      <c r="J10" s="2" t="s">
        <v>123</v>
      </c>
      <c r="K10" s="88" t="s">
        <v>124</v>
      </c>
      <c r="L10" s="88" t="s">
        <v>124</v>
      </c>
      <c r="M10" s="107" t="s">
        <v>450</v>
      </c>
      <c r="N10" s="12"/>
    </row>
    <row r="11" spans="1:14" ht="45" customHeight="1">
      <c r="A11" s="82" t="s">
        <v>420</v>
      </c>
      <c r="B11" s="102">
        <v>8.9120370370370362E-4</v>
      </c>
      <c r="C11" s="102">
        <v>6.9444444444444447E-4</v>
      </c>
      <c r="D11" s="86">
        <f t="shared" si="0"/>
        <v>-22.077922077922068</v>
      </c>
      <c r="E11" s="86" t="s">
        <v>446</v>
      </c>
      <c r="J11" s="1" t="s">
        <v>125</v>
      </c>
      <c r="K11" s="88"/>
      <c r="L11" s="88"/>
      <c r="M11" s="108" t="s">
        <v>451</v>
      </c>
      <c r="N11" s="86" t="s">
        <v>230</v>
      </c>
    </row>
    <row r="12" spans="1:14" ht="30">
      <c r="A12" s="82" t="s">
        <v>422</v>
      </c>
      <c r="B12" s="102">
        <v>8.9120370370370362E-4</v>
      </c>
      <c r="C12" s="102">
        <v>7.5231481481481471E-4</v>
      </c>
      <c r="D12" s="86">
        <f t="shared" si="0"/>
        <v>-15.58441558441559</v>
      </c>
      <c r="E12" s="86" t="s">
        <v>446</v>
      </c>
      <c r="J12" s="1" t="s">
        <v>126</v>
      </c>
      <c r="K12" s="86"/>
      <c r="L12" s="109"/>
      <c r="M12" s="108" t="s">
        <v>451</v>
      </c>
      <c r="N12" s="86"/>
    </row>
    <row r="13" spans="1:14" ht="15">
      <c r="A13" s="82" t="s">
        <v>424</v>
      </c>
      <c r="B13" s="102">
        <v>7.175925925925927E-4</v>
      </c>
      <c r="C13" s="102">
        <v>1.736111111111111E-3</v>
      </c>
      <c r="D13" s="86">
        <f t="shared" si="0"/>
        <v>141.93548387096772</v>
      </c>
      <c r="E13" s="86" t="s">
        <v>448</v>
      </c>
      <c r="J13" s="1" t="s">
        <v>127</v>
      </c>
      <c r="K13" s="86"/>
      <c r="L13" s="86"/>
      <c r="M13" s="108" t="s">
        <v>451</v>
      </c>
      <c r="N13" s="86"/>
    </row>
    <row r="14" spans="1:14" ht="15">
      <c r="A14" s="82" t="s">
        <v>426</v>
      </c>
      <c r="B14" s="102">
        <v>1.5277777777777779E-3</v>
      </c>
      <c r="C14" s="102">
        <v>1.9328703703703704E-3</v>
      </c>
      <c r="D14" s="86">
        <f t="shared" si="0"/>
        <v>26.515151515151508</v>
      </c>
      <c r="E14" s="86" t="s">
        <v>448</v>
      </c>
      <c r="J14" s="1" t="s">
        <v>128</v>
      </c>
      <c r="K14" s="88"/>
      <c r="L14" s="88"/>
      <c r="M14" s="108" t="s">
        <v>451</v>
      </c>
      <c r="N14" s="86"/>
    </row>
    <row r="15" spans="1:14" ht="15">
      <c r="A15" s="82" t="s">
        <v>452</v>
      </c>
      <c r="B15" s="102">
        <v>7.7546296296296304E-4</v>
      </c>
      <c r="C15" s="102">
        <v>7.8703703703703705E-4</v>
      </c>
      <c r="D15" s="86">
        <f t="shared" si="0"/>
        <v>1.4925373134328266</v>
      </c>
      <c r="E15" s="86" t="s">
        <v>453</v>
      </c>
      <c r="J15" s="2" t="s">
        <v>129</v>
      </c>
      <c r="K15" s="88" t="s">
        <v>124</v>
      </c>
      <c r="L15" s="88" t="s">
        <v>124</v>
      </c>
      <c r="M15" s="108" t="s">
        <v>454</v>
      </c>
      <c r="N15" s="12"/>
    </row>
    <row r="16" spans="1:14" ht="15">
      <c r="A16" s="34" t="s">
        <v>201</v>
      </c>
      <c r="J16" s="1" t="s">
        <v>130</v>
      </c>
      <c r="K16" s="86"/>
      <c r="L16" s="86"/>
      <c r="M16" s="108" t="s">
        <v>451</v>
      </c>
      <c r="N16" s="86" t="s">
        <v>230</v>
      </c>
    </row>
    <row r="17" spans="1:14" ht="30">
      <c r="A17" s="34" t="s">
        <v>202</v>
      </c>
      <c r="B17" s="34"/>
      <c r="C17" s="34"/>
      <c r="D17" s="34"/>
      <c r="E17" s="34"/>
      <c r="J17" s="1" t="s">
        <v>131</v>
      </c>
      <c r="K17" s="88"/>
      <c r="L17" s="88"/>
      <c r="M17" s="108" t="s">
        <v>451</v>
      </c>
      <c r="N17" s="86"/>
    </row>
    <row r="18" spans="1:14" ht="15" customHeight="1">
      <c r="A18" s="34" t="s">
        <v>289</v>
      </c>
      <c r="B18" s="36"/>
      <c r="C18" s="36"/>
      <c r="D18" s="36"/>
      <c r="E18" s="36"/>
      <c r="J18" s="1" t="s">
        <v>132</v>
      </c>
      <c r="K18" s="88"/>
      <c r="L18" s="88"/>
      <c r="M18" s="108" t="s">
        <v>451</v>
      </c>
      <c r="N18" s="86"/>
    </row>
    <row r="19" spans="1:14" ht="15">
      <c r="A19" s="34" t="s">
        <v>290</v>
      </c>
      <c r="J19" s="1" t="s">
        <v>133</v>
      </c>
      <c r="K19" s="88"/>
      <c r="L19" s="88"/>
      <c r="M19" s="108" t="s">
        <v>451</v>
      </c>
      <c r="N19" s="86"/>
    </row>
    <row r="20" spans="1:14" ht="15">
      <c r="J20" s="1" t="s">
        <v>134</v>
      </c>
      <c r="K20" s="88"/>
      <c r="L20" s="88"/>
      <c r="M20" s="108" t="s">
        <v>451</v>
      </c>
      <c r="N20" s="86"/>
    </row>
    <row r="21" spans="1:14" ht="15">
      <c r="A21" s="75" t="s">
        <v>117</v>
      </c>
      <c r="J21" s="37" t="s">
        <v>135</v>
      </c>
      <c r="K21" s="88" t="s">
        <v>124</v>
      </c>
      <c r="L21" s="88"/>
      <c r="M21" s="107" t="s">
        <v>455</v>
      </c>
      <c r="N21" s="12"/>
    </row>
    <row r="22" spans="1:14" ht="15">
      <c r="J22" s="1" t="s">
        <v>136</v>
      </c>
      <c r="K22" s="88"/>
      <c r="L22" s="88"/>
      <c r="M22" s="108" t="s">
        <v>451</v>
      </c>
      <c r="N22" s="86"/>
    </row>
    <row r="23" spans="1:14" ht="15">
      <c r="J23" s="1" t="s">
        <v>137</v>
      </c>
      <c r="K23" s="88"/>
      <c r="L23" s="88"/>
      <c r="M23" s="108" t="s">
        <v>451</v>
      </c>
      <c r="N23" s="86"/>
    </row>
    <row r="24" spans="1:14" ht="15">
      <c r="A24" s="75" t="s">
        <v>118</v>
      </c>
      <c r="J24" s="1" t="s">
        <v>138</v>
      </c>
      <c r="K24" s="88"/>
      <c r="L24" s="88"/>
      <c r="M24" s="108" t="s">
        <v>451</v>
      </c>
      <c r="N24" s="86"/>
    </row>
    <row r="25" spans="1:14" ht="15">
      <c r="J25" s="1" t="s">
        <v>139</v>
      </c>
      <c r="K25" s="88"/>
      <c r="L25" s="88"/>
      <c r="M25" s="108" t="s">
        <v>451</v>
      </c>
      <c r="N25" s="86"/>
    </row>
    <row r="26" spans="1:14" ht="15" customHeight="1">
      <c r="J26" s="1" t="s">
        <v>140</v>
      </c>
      <c r="K26" s="88"/>
      <c r="L26" s="88"/>
      <c r="M26" s="108" t="s">
        <v>451</v>
      </c>
      <c r="N26" s="86"/>
    </row>
    <row r="27" spans="1:14" ht="15">
      <c r="J27" s="1" t="s">
        <v>141</v>
      </c>
      <c r="K27" s="88"/>
      <c r="L27" s="88"/>
      <c r="M27" s="108" t="s">
        <v>451</v>
      </c>
      <c r="N27" s="86"/>
    </row>
    <row r="28" spans="1:14" ht="15">
      <c r="J28" s="1" t="s">
        <v>142</v>
      </c>
      <c r="K28" s="88"/>
      <c r="L28" s="88"/>
      <c r="M28" s="108" t="s">
        <v>451</v>
      </c>
      <c r="N28" s="86"/>
    </row>
    <row r="29" spans="1:14" ht="15">
      <c r="J29" s="37" t="s">
        <v>143</v>
      </c>
      <c r="K29" s="88" t="s">
        <v>124</v>
      </c>
      <c r="L29" s="88"/>
      <c r="M29" s="108" t="s">
        <v>455</v>
      </c>
      <c r="N29" s="86" t="s">
        <v>230</v>
      </c>
    </row>
    <row r="30" spans="1:14" ht="15">
      <c r="J30" s="1" t="s">
        <v>144</v>
      </c>
      <c r="K30" s="88"/>
      <c r="L30" s="88"/>
      <c r="M30" s="107" t="s">
        <v>451</v>
      </c>
      <c r="N30" s="86"/>
    </row>
    <row r="31" spans="1:14" ht="15">
      <c r="J31" s="1" t="s">
        <v>145</v>
      </c>
      <c r="K31" s="88"/>
      <c r="L31" s="88"/>
      <c r="M31" s="108" t="s">
        <v>451</v>
      </c>
      <c r="N31" s="86"/>
    </row>
    <row r="32" spans="1:14" ht="15">
      <c r="J32" s="1" t="s">
        <v>146</v>
      </c>
      <c r="K32" s="88"/>
      <c r="L32" s="88"/>
      <c r="M32" s="108" t="s">
        <v>451</v>
      </c>
      <c r="N32" s="86"/>
    </row>
    <row r="33" spans="10:14" ht="15">
      <c r="J33" s="1" t="s">
        <v>238</v>
      </c>
      <c r="K33" s="88"/>
      <c r="L33" s="88"/>
      <c r="M33" s="108" t="s">
        <v>451</v>
      </c>
      <c r="N33" s="86"/>
    </row>
    <row r="34" spans="10:14" ht="15" customHeight="1">
      <c r="J34" s="1" t="s">
        <v>147</v>
      </c>
      <c r="K34" s="88"/>
      <c r="L34" s="88"/>
      <c r="M34" s="108" t="s">
        <v>451</v>
      </c>
      <c r="N34" s="86"/>
    </row>
    <row r="35" spans="10:14" ht="15">
      <c r="J35" s="1" t="s">
        <v>148</v>
      </c>
      <c r="K35" s="88"/>
      <c r="L35" s="88"/>
      <c r="M35" s="108" t="s">
        <v>451</v>
      </c>
      <c r="N35" s="86"/>
    </row>
    <row r="36" spans="10:14" ht="15">
      <c r="J36" s="1" t="s">
        <v>149</v>
      </c>
      <c r="K36" s="88"/>
      <c r="L36" s="88"/>
      <c r="M36" s="108" t="s">
        <v>451</v>
      </c>
      <c r="N36" s="86"/>
    </row>
    <row r="37" spans="10:14" ht="15">
      <c r="J37" s="37" t="s">
        <v>150</v>
      </c>
      <c r="K37" s="88" t="s">
        <v>124</v>
      </c>
      <c r="L37" s="88"/>
      <c r="M37" s="108" t="s">
        <v>456</v>
      </c>
      <c r="N37" s="12"/>
    </row>
    <row r="38" spans="10:14" ht="15">
      <c r="J38" s="1" t="s">
        <v>151</v>
      </c>
      <c r="K38" s="88"/>
      <c r="L38" s="88"/>
      <c r="M38" s="107" t="s">
        <v>451</v>
      </c>
      <c r="N38" s="86" t="s">
        <v>230</v>
      </c>
    </row>
    <row r="39" spans="10:14" ht="15">
      <c r="J39" s="1" t="s">
        <v>152</v>
      </c>
      <c r="K39" s="88"/>
      <c r="L39" s="88"/>
      <c r="M39" s="108" t="s">
        <v>451</v>
      </c>
      <c r="N39" s="86"/>
    </row>
    <row r="40" spans="10:14" ht="15">
      <c r="J40" s="37" t="s">
        <v>153</v>
      </c>
      <c r="K40" s="88" t="s">
        <v>124</v>
      </c>
      <c r="L40" s="88"/>
      <c r="M40" s="110" t="s">
        <v>450</v>
      </c>
      <c r="N40" s="12"/>
    </row>
    <row r="41" spans="10:14" ht="15">
      <c r="J41" s="1" t="s">
        <v>154</v>
      </c>
      <c r="K41" s="88"/>
      <c r="L41" s="88"/>
      <c r="M41" s="107" t="s">
        <v>451</v>
      </c>
      <c r="N41" s="86" t="s">
        <v>230</v>
      </c>
    </row>
    <row r="42" spans="10:14" ht="15">
      <c r="J42" s="1" t="s">
        <v>155</v>
      </c>
      <c r="K42" s="88"/>
      <c r="L42" s="111"/>
      <c r="M42" s="108" t="s">
        <v>451</v>
      </c>
      <c r="N42" s="86"/>
    </row>
    <row r="43" spans="10:14" ht="30">
      <c r="J43" s="1" t="s">
        <v>156</v>
      </c>
      <c r="K43" s="88"/>
      <c r="L43" s="88"/>
      <c r="M43" s="108" t="s">
        <v>451</v>
      </c>
      <c r="N43" s="86"/>
    </row>
    <row r="44" spans="10:14" ht="15">
      <c r="J44" s="1" t="s">
        <v>157</v>
      </c>
      <c r="K44" s="88"/>
      <c r="L44" s="88"/>
      <c r="M44" s="108" t="s">
        <v>451</v>
      </c>
      <c r="N44" s="86"/>
    </row>
    <row r="45" spans="10:14" ht="15">
      <c r="J45" s="37" t="s">
        <v>158</v>
      </c>
      <c r="K45" s="136"/>
      <c r="L45" s="136"/>
      <c r="M45" s="112" t="s">
        <v>457</v>
      </c>
      <c r="N45" s="86" t="s">
        <v>230</v>
      </c>
    </row>
    <row r="48" spans="10:14">
      <c r="J48" s="66" t="s">
        <v>208</v>
      </c>
    </row>
  </sheetData>
  <mergeCells count="7">
    <mergeCell ref="A3:A4"/>
    <mergeCell ref="K45:L45"/>
    <mergeCell ref="J3:J4"/>
    <mergeCell ref="M3:N3"/>
    <mergeCell ref="B5:C5"/>
    <mergeCell ref="J5:J9"/>
    <mergeCell ref="K5:L9"/>
  </mergeCells>
  <hyperlinks>
    <hyperlink ref="D4" r:id="rId1" location="?idSite=26&amp;period=range&amp;date=2018-07-01,2018-09-30&amp;category=General_Actions&amp;subcategory=General_Pages"/>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F1" workbookViewId="0">
      <selection activeCell="O6" sqref="O6:U9"/>
    </sheetView>
  </sheetViews>
  <sheetFormatPr defaultColWidth="9.109375" defaultRowHeight="15"/>
  <cols>
    <col min="1" max="1" width="12.88671875" style="36" customWidth="1"/>
    <col min="2" max="2" width="11.88671875" style="36" customWidth="1"/>
    <col min="3" max="3" width="11.44140625" style="36" customWidth="1"/>
    <col min="4" max="4" width="13.5546875" style="36" customWidth="1"/>
    <col min="5" max="5" width="11.5546875" style="36" customWidth="1"/>
    <col min="6" max="6" width="12" style="36" bestFit="1" customWidth="1"/>
    <col min="7" max="7" width="4" style="36" customWidth="1"/>
    <col min="8" max="8" width="12.44140625" style="36" customWidth="1"/>
    <col min="9" max="9" width="14" style="36" customWidth="1"/>
    <col min="10" max="10" width="11.6640625" style="36" customWidth="1"/>
    <col min="11" max="11" width="11.88671875" style="36" customWidth="1"/>
    <col min="12" max="12" width="10.33203125" style="36" customWidth="1"/>
    <col min="13" max="13" width="11.5546875" style="36" customWidth="1"/>
    <col min="14" max="14" width="4.109375" style="36" customWidth="1"/>
    <col min="15" max="15" width="26.44140625" style="36" customWidth="1"/>
    <col min="16" max="16" width="13.5546875" style="36" customWidth="1"/>
    <col min="17" max="17" width="12.44140625" style="36" customWidth="1"/>
    <col min="18" max="18" width="10.5546875" style="36" customWidth="1"/>
    <col min="19" max="19" width="9.109375" style="36"/>
    <col min="20" max="20" width="11.44140625" style="36" customWidth="1"/>
    <col min="21" max="16384" width="9.109375" style="36"/>
  </cols>
  <sheetData>
    <row r="1" spans="1:20" ht="17.399999999999999">
      <c r="A1" s="29" t="s">
        <v>182</v>
      </c>
    </row>
    <row r="2" spans="1:20">
      <c r="A2" s="13" t="s">
        <v>162</v>
      </c>
    </row>
    <row r="3" spans="1:20" ht="45" customHeight="1">
      <c r="A3" s="119" t="s">
        <v>163</v>
      </c>
      <c r="B3" s="119" t="s">
        <v>164</v>
      </c>
      <c r="C3" s="45" t="s">
        <v>71</v>
      </c>
      <c r="D3" s="45" t="s">
        <v>72</v>
      </c>
      <c r="E3" s="45"/>
      <c r="F3" s="45"/>
      <c r="H3" s="126" t="s">
        <v>165</v>
      </c>
      <c r="I3" s="126" t="s">
        <v>166</v>
      </c>
      <c r="J3" s="70" t="s">
        <v>71</v>
      </c>
      <c r="K3" s="70" t="s">
        <v>72</v>
      </c>
      <c r="L3" s="45"/>
      <c r="M3" s="45"/>
      <c r="O3" s="119" t="s">
        <v>167</v>
      </c>
      <c r="P3" s="126" t="s">
        <v>168</v>
      </c>
      <c r="Q3" s="70" t="s">
        <v>71</v>
      </c>
      <c r="R3" s="70" t="s">
        <v>72</v>
      </c>
      <c r="S3" s="45"/>
      <c r="T3" s="45"/>
    </row>
    <row r="4" spans="1:20" ht="26.25" customHeight="1">
      <c r="A4" s="119"/>
      <c r="B4" s="119"/>
      <c r="C4" s="80" t="s">
        <v>321</v>
      </c>
      <c r="D4" s="51" t="s">
        <v>327</v>
      </c>
      <c r="E4" s="51"/>
      <c r="F4" s="51"/>
      <c r="H4" s="127"/>
      <c r="I4" s="127"/>
      <c r="J4" s="80" t="s">
        <v>321</v>
      </c>
      <c r="K4" s="51" t="s">
        <v>327</v>
      </c>
      <c r="L4" s="51"/>
      <c r="M4" s="51"/>
      <c r="O4" s="119"/>
      <c r="P4" s="127"/>
      <c r="Q4" s="80" t="s">
        <v>321</v>
      </c>
      <c r="R4" s="51" t="s">
        <v>327</v>
      </c>
      <c r="S4" s="51"/>
      <c r="T4" s="51"/>
    </row>
    <row r="5" spans="1:20" ht="45">
      <c r="A5" s="73" t="s">
        <v>299</v>
      </c>
      <c r="B5" s="21" t="s">
        <v>244</v>
      </c>
      <c r="C5" s="21" t="s">
        <v>245</v>
      </c>
      <c r="D5" s="21" t="s">
        <v>246</v>
      </c>
      <c r="E5" s="21" t="s">
        <v>247</v>
      </c>
      <c r="F5" s="21" t="s">
        <v>248</v>
      </c>
      <c r="G5" s="67"/>
      <c r="H5" s="73" t="s">
        <v>299</v>
      </c>
      <c r="I5" s="21" t="s">
        <v>244</v>
      </c>
      <c r="J5" s="21" t="s">
        <v>245</v>
      </c>
      <c r="K5" s="21" t="s">
        <v>246</v>
      </c>
      <c r="L5" s="21" t="s">
        <v>247</v>
      </c>
      <c r="M5" s="21" t="s">
        <v>248</v>
      </c>
      <c r="N5" s="67"/>
      <c r="O5" s="73" t="s">
        <v>299</v>
      </c>
      <c r="P5" s="21" t="s">
        <v>244</v>
      </c>
      <c r="Q5" s="21" t="s">
        <v>245</v>
      </c>
      <c r="R5" s="21" t="s">
        <v>246</v>
      </c>
      <c r="S5" s="21" t="s">
        <v>247</v>
      </c>
      <c r="T5" s="21" t="s">
        <v>248</v>
      </c>
    </row>
    <row r="6" spans="1:20" s="57" customFormat="1" ht="60">
      <c r="A6" s="52" t="s">
        <v>328</v>
      </c>
      <c r="B6" s="49">
        <v>1</v>
      </c>
      <c r="C6" s="83" t="s">
        <v>169</v>
      </c>
      <c r="D6" s="81" t="s">
        <v>320</v>
      </c>
      <c r="E6" s="83" t="s">
        <v>169</v>
      </c>
      <c r="F6" s="81" t="s">
        <v>320</v>
      </c>
      <c r="H6" s="52" t="s">
        <v>329</v>
      </c>
      <c r="I6" s="49">
        <v>0.97</v>
      </c>
      <c r="J6" s="83" t="s">
        <v>169</v>
      </c>
      <c r="K6" s="81" t="s">
        <v>320</v>
      </c>
      <c r="L6" s="83" t="s">
        <v>169</v>
      </c>
      <c r="M6" s="81" t="s">
        <v>320</v>
      </c>
      <c r="O6" s="52" t="s">
        <v>331</v>
      </c>
      <c r="P6" s="49">
        <v>1</v>
      </c>
      <c r="Q6" s="83" t="s">
        <v>169</v>
      </c>
      <c r="R6" s="81" t="s">
        <v>320</v>
      </c>
      <c r="S6" s="83" t="s">
        <v>169</v>
      </c>
      <c r="T6" s="81" t="s">
        <v>320</v>
      </c>
    </row>
    <row r="7" spans="1:20" s="57" customFormat="1" ht="75">
      <c r="A7" s="52"/>
      <c r="B7" s="49"/>
      <c r="C7" s="83"/>
      <c r="D7" s="81"/>
      <c r="E7" s="83"/>
      <c r="F7" s="81"/>
      <c r="H7" s="52" t="s">
        <v>330</v>
      </c>
      <c r="I7" s="49">
        <v>0</v>
      </c>
      <c r="J7" s="83" t="s">
        <v>169</v>
      </c>
      <c r="K7" s="83" t="s">
        <v>169</v>
      </c>
      <c r="L7" s="83" t="s">
        <v>320</v>
      </c>
      <c r="M7" s="81" t="s">
        <v>320</v>
      </c>
      <c r="O7" s="52" t="s">
        <v>333</v>
      </c>
      <c r="P7" s="49">
        <v>1</v>
      </c>
      <c r="Q7" s="83" t="s">
        <v>169</v>
      </c>
      <c r="R7" s="81" t="s">
        <v>320</v>
      </c>
      <c r="S7" s="83" t="s">
        <v>169</v>
      </c>
      <c r="T7" s="81" t="s">
        <v>320</v>
      </c>
    </row>
    <row r="8" spans="1:20" s="57" customFormat="1" ht="30">
      <c r="A8" s="52"/>
      <c r="B8" s="49"/>
      <c r="C8" s="83"/>
      <c r="D8" s="81"/>
      <c r="E8" s="83"/>
      <c r="F8" s="81"/>
      <c r="H8" s="52"/>
      <c r="I8" s="49"/>
      <c r="J8" s="83"/>
      <c r="K8" s="81"/>
      <c r="L8" s="83"/>
      <c r="M8" s="81"/>
      <c r="O8" s="52" t="s">
        <v>334</v>
      </c>
      <c r="P8" s="49">
        <v>1</v>
      </c>
      <c r="Q8" s="83" t="s">
        <v>169</v>
      </c>
      <c r="R8" s="83" t="s">
        <v>169</v>
      </c>
      <c r="S8" s="83" t="s">
        <v>169</v>
      </c>
      <c r="T8" s="81" t="s">
        <v>320</v>
      </c>
    </row>
    <row r="9" spans="1:20" s="57" customFormat="1" ht="42.75" customHeight="1">
      <c r="A9" s="52"/>
      <c r="B9" s="49"/>
      <c r="C9" s="83"/>
      <c r="D9" s="81"/>
      <c r="E9" s="83"/>
      <c r="F9" s="81"/>
      <c r="H9" s="52"/>
      <c r="I9" s="49"/>
      <c r="J9" s="83"/>
      <c r="K9" s="81"/>
      <c r="L9" s="83"/>
      <c r="M9" s="81"/>
      <c r="O9" s="52" t="s">
        <v>335</v>
      </c>
      <c r="P9" s="49">
        <v>1</v>
      </c>
      <c r="Q9" s="83" t="s">
        <v>169</v>
      </c>
      <c r="R9" s="81" t="s">
        <v>320</v>
      </c>
      <c r="S9" s="83" t="s">
        <v>169</v>
      </c>
      <c r="T9" s="81" t="s">
        <v>320</v>
      </c>
    </row>
    <row r="10" spans="1:20" s="57" customFormat="1">
      <c r="A10" s="52"/>
      <c r="B10" s="49"/>
      <c r="C10" s="83"/>
      <c r="D10" s="81"/>
      <c r="E10" s="83"/>
      <c r="F10" s="81"/>
      <c r="H10" s="52"/>
      <c r="I10" s="49"/>
      <c r="J10" s="83"/>
      <c r="K10" s="81"/>
      <c r="L10" s="83"/>
      <c r="M10" s="81"/>
      <c r="O10" s="52"/>
      <c r="P10" s="49"/>
      <c r="Q10" s="83"/>
      <c r="R10" s="81"/>
      <c r="S10" s="83"/>
      <c r="T10" s="81"/>
    </row>
    <row r="11" spans="1:20" s="57" customFormat="1">
      <c r="A11" s="52"/>
      <c r="B11" s="49"/>
      <c r="C11" s="83"/>
      <c r="D11" s="81"/>
      <c r="E11" s="83"/>
      <c r="F11" s="81"/>
      <c r="H11" s="52"/>
      <c r="I11" s="49"/>
      <c r="J11" s="83"/>
      <c r="K11" s="81"/>
      <c r="L11" s="83"/>
      <c r="M11" s="81"/>
      <c r="O11" s="52"/>
      <c r="P11" s="49"/>
      <c r="Q11" s="83"/>
      <c r="R11" s="81"/>
      <c r="S11" s="83"/>
      <c r="T11" s="81"/>
    </row>
    <row r="12" spans="1:20">
      <c r="A12" s="34" t="s">
        <v>201</v>
      </c>
      <c r="B12" s="71"/>
      <c r="C12" s="71"/>
      <c r="D12" s="71"/>
      <c r="E12" s="71"/>
      <c r="F12" s="71"/>
    </row>
    <row r="13" spans="1:20">
      <c r="A13" s="34" t="s">
        <v>202</v>
      </c>
      <c r="B13" s="71"/>
      <c r="C13" s="71"/>
      <c r="D13" s="71"/>
      <c r="E13" s="71"/>
      <c r="F13" s="71"/>
    </row>
    <row r="14" spans="1:20">
      <c r="A14" s="34" t="s">
        <v>240</v>
      </c>
      <c r="B14" s="57"/>
      <c r="C14" s="57"/>
      <c r="D14" s="57"/>
      <c r="E14" s="57"/>
      <c r="F14" s="57"/>
    </row>
    <row r="15" spans="1:20">
      <c r="A15" s="34" t="s">
        <v>241</v>
      </c>
    </row>
    <row r="16" spans="1:20">
      <c r="A16" s="34" t="s">
        <v>242</v>
      </c>
    </row>
    <row r="17" spans="1:1">
      <c r="A17" s="34" t="s">
        <v>243</v>
      </c>
    </row>
    <row r="18" spans="1:1">
      <c r="A18" s="34" t="s">
        <v>301</v>
      </c>
    </row>
    <row r="29" spans="1:1" ht="24.75" customHeight="1">
      <c r="A29" s="10"/>
    </row>
    <row r="30" spans="1:1">
      <c r="A30" s="10"/>
    </row>
  </sheetData>
  <mergeCells count="6">
    <mergeCell ref="A3:A4"/>
    <mergeCell ref="B3:B4"/>
    <mergeCell ref="O3:O4"/>
    <mergeCell ref="P3:P4"/>
    <mergeCell ref="I3:I4"/>
    <mergeCell ref="H3:H4"/>
  </mergeCells>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G1" workbookViewId="0">
      <selection activeCell="J3" sqref="J3:K3"/>
    </sheetView>
  </sheetViews>
  <sheetFormatPr defaultColWidth="9.109375" defaultRowHeight="15"/>
  <cols>
    <col min="1" max="1" width="12.44140625" style="36" customWidth="1"/>
    <col min="2" max="2" width="13.6640625" style="36" customWidth="1"/>
    <col min="3" max="3" width="9.109375" style="36"/>
    <col min="4" max="4" width="24.33203125" style="36" customWidth="1"/>
    <col min="5" max="5" width="9.109375" style="36"/>
    <col min="6" max="6" width="64.44140625" style="36" customWidth="1"/>
    <col min="7" max="7" width="9.109375" style="36"/>
    <col min="8" max="8" width="46.109375" style="36" customWidth="1"/>
    <col min="9" max="9" width="44" style="36" customWidth="1"/>
    <col min="10" max="10" width="23.44140625" style="36" customWidth="1"/>
    <col min="11" max="11" width="12.88671875" style="36" customWidth="1"/>
    <col min="12" max="12" width="5.88671875" style="36" customWidth="1"/>
    <col min="13" max="16384" width="9.109375" style="36"/>
  </cols>
  <sheetData>
    <row r="1" spans="1:11" ht="17.399999999999999">
      <c r="A1" s="29" t="s">
        <v>183</v>
      </c>
    </row>
    <row r="2" spans="1:11" ht="30" customHeight="1">
      <c r="A2" s="119" t="s">
        <v>292</v>
      </c>
      <c r="B2" s="151" t="s">
        <v>71</v>
      </c>
      <c r="C2" s="152"/>
      <c r="D2" s="151" t="s">
        <v>72</v>
      </c>
      <c r="E2" s="152"/>
      <c r="F2" s="151" t="s">
        <v>184</v>
      </c>
      <c r="G2" s="153"/>
      <c r="H2" s="153"/>
      <c r="I2" s="152"/>
      <c r="J2" s="151" t="s">
        <v>185</v>
      </c>
      <c r="K2" s="152"/>
    </row>
    <row r="3" spans="1:11" ht="63" customHeight="1">
      <c r="A3" s="119" t="s">
        <v>186</v>
      </c>
      <c r="B3" s="148" t="s">
        <v>321</v>
      </c>
      <c r="C3" s="149"/>
      <c r="D3" s="149" t="s">
        <v>327</v>
      </c>
      <c r="E3" s="149"/>
      <c r="F3" s="131" t="s">
        <v>26</v>
      </c>
      <c r="G3" s="132"/>
      <c r="H3" s="132"/>
      <c r="I3" s="133"/>
      <c r="J3" s="150" t="s">
        <v>170</v>
      </c>
      <c r="K3" s="150"/>
    </row>
    <row r="4" spans="1:11" ht="45">
      <c r="A4" s="44"/>
      <c r="B4" s="21" t="s">
        <v>303</v>
      </c>
      <c r="C4" s="21" t="s">
        <v>294</v>
      </c>
      <c r="D4" s="21" t="s">
        <v>302</v>
      </c>
      <c r="E4" s="21" t="s">
        <v>266</v>
      </c>
      <c r="F4" s="21" t="s">
        <v>235</v>
      </c>
      <c r="G4" s="21" t="s">
        <v>266</v>
      </c>
      <c r="H4" s="21" t="s">
        <v>351</v>
      </c>
      <c r="I4" s="21" t="s">
        <v>352</v>
      </c>
      <c r="J4" s="21" t="s">
        <v>236</v>
      </c>
      <c r="K4" s="21" t="s">
        <v>266</v>
      </c>
    </row>
    <row r="5" spans="1:11" s="67" customFormat="1" ht="81" customHeight="1">
      <c r="A5" s="52" t="s">
        <v>487</v>
      </c>
      <c r="B5" s="46" t="s">
        <v>488</v>
      </c>
      <c r="C5" s="46" t="s">
        <v>320</v>
      </c>
      <c r="D5" s="46" t="s">
        <v>489</v>
      </c>
      <c r="E5" s="116" t="s">
        <v>320</v>
      </c>
      <c r="F5" s="81" t="s">
        <v>336</v>
      </c>
      <c r="G5" s="91">
        <v>-0.16675739430230452</v>
      </c>
      <c r="H5" s="81" t="s">
        <v>356</v>
      </c>
      <c r="I5" s="81" t="s">
        <v>357</v>
      </c>
      <c r="J5" s="46" t="s">
        <v>405</v>
      </c>
      <c r="K5" s="91">
        <v>0.74306151645207441</v>
      </c>
    </row>
    <row r="6" spans="1:11" s="67" customFormat="1">
      <c r="A6" s="52"/>
      <c r="B6" s="46"/>
      <c r="C6" s="46"/>
      <c r="D6" s="46"/>
      <c r="E6" s="46"/>
      <c r="F6" s="46"/>
      <c r="G6" s="46"/>
      <c r="H6" s="81"/>
      <c r="I6" s="81"/>
      <c r="J6" s="46"/>
      <c r="K6" s="46"/>
    </row>
    <row r="7" spans="1:11" s="67" customFormat="1">
      <c r="A7" s="52"/>
      <c r="B7" s="46"/>
      <c r="C7" s="46"/>
      <c r="D7" s="46"/>
      <c r="E7" s="46"/>
      <c r="F7" s="46"/>
      <c r="G7" s="46"/>
      <c r="H7" s="81"/>
      <c r="I7" s="81"/>
      <c r="J7" s="46"/>
      <c r="K7" s="46"/>
    </row>
    <row r="8" spans="1:11">
      <c r="A8" s="34" t="s">
        <v>201</v>
      </c>
    </row>
    <row r="9" spans="1:11">
      <c r="A9" s="34" t="s">
        <v>202</v>
      </c>
    </row>
    <row r="10" spans="1:11">
      <c r="A10" s="34" t="s">
        <v>171</v>
      </c>
    </row>
    <row r="11" spans="1:11">
      <c r="A11" s="34" t="s">
        <v>210</v>
      </c>
    </row>
    <row r="12" spans="1:11">
      <c r="A12" s="34" t="s">
        <v>209</v>
      </c>
    </row>
    <row r="13" spans="1:11">
      <c r="A13" s="34" t="s">
        <v>315</v>
      </c>
    </row>
    <row r="14" spans="1:11">
      <c r="A14" s="34" t="s">
        <v>234</v>
      </c>
    </row>
    <row r="15" spans="1:11">
      <c r="A15" s="34" t="s">
        <v>172</v>
      </c>
    </row>
    <row r="16" spans="1:11">
      <c r="A16" s="34" t="s">
        <v>239</v>
      </c>
    </row>
    <row r="17" spans="1:1">
      <c r="A17" s="34" t="s">
        <v>237</v>
      </c>
    </row>
    <row r="18" spans="1:1">
      <c r="A18" s="34"/>
    </row>
  </sheetData>
  <mergeCells count="9">
    <mergeCell ref="B3:C3"/>
    <mergeCell ref="D3:E3"/>
    <mergeCell ref="J3:K3"/>
    <mergeCell ref="A2:A3"/>
    <mergeCell ref="B2:C2"/>
    <mergeCell ref="D2:E2"/>
    <mergeCell ref="J2:K2"/>
    <mergeCell ref="F2:I2"/>
    <mergeCell ref="F3:I3"/>
  </mergeCell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8"/>
  <sheetViews>
    <sheetView topLeftCell="E1" workbookViewId="0">
      <selection activeCell="I5" sqref="I5:I6"/>
    </sheetView>
  </sheetViews>
  <sheetFormatPr defaultColWidth="9.109375" defaultRowHeight="15"/>
  <cols>
    <col min="1" max="1" width="12.44140625" style="36" customWidth="1"/>
    <col min="2" max="2" width="13.6640625" style="36" customWidth="1"/>
    <col min="3" max="3" width="9.109375" style="36"/>
    <col min="4" max="4" width="13" style="36" customWidth="1"/>
    <col min="5" max="5" width="9.109375" style="36"/>
    <col min="6" max="6" width="51.5546875" style="36" customWidth="1"/>
    <col min="7" max="7" width="9.109375" style="36"/>
    <col min="8" max="8" width="41.44140625" style="36" customWidth="1"/>
    <col min="9" max="9" width="57.5546875" style="36" customWidth="1"/>
    <col min="10" max="10" width="32.5546875" style="36" customWidth="1"/>
    <col min="11" max="11" width="12.44140625" style="36" customWidth="1"/>
    <col min="12" max="12" width="5.88671875" style="36" customWidth="1"/>
    <col min="13" max="16384" width="9.109375" style="36"/>
  </cols>
  <sheetData>
    <row r="1" spans="1:14" ht="17.399999999999999">
      <c r="A1" s="29" t="s">
        <v>183</v>
      </c>
    </row>
    <row r="2" spans="1:14" ht="30" customHeight="1">
      <c r="A2" s="119" t="s">
        <v>291</v>
      </c>
      <c r="B2" s="151" t="s">
        <v>71</v>
      </c>
      <c r="C2" s="152"/>
      <c r="D2" s="151" t="s">
        <v>72</v>
      </c>
      <c r="E2" s="152"/>
      <c r="F2" s="151" t="s">
        <v>184</v>
      </c>
      <c r="G2" s="153"/>
      <c r="H2" s="153"/>
      <c r="I2" s="93"/>
      <c r="J2" s="151" t="s">
        <v>185</v>
      </c>
      <c r="K2" s="152"/>
    </row>
    <row r="3" spans="1:14" ht="63" customHeight="1">
      <c r="A3" s="119" t="s">
        <v>186</v>
      </c>
      <c r="B3" s="149" t="s">
        <v>321</v>
      </c>
      <c r="C3" s="149"/>
      <c r="D3" s="131" t="s">
        <v>13</v>
      </c>
      <c r="E3" s="133"/>
      <c r="F3" s="131"/>
      <c r="G3" s="132"/>
      <c r="H3" s="132"/>
      <c r="I3" s="133"/>
      <c r="J3" s="150" t="s">
        <v>26</v>
      </c>
      <c r="K3" s="150"/>
    </row>
    <row r="4" spans="1:14" ht="39" customHeight="1">
      <c r="A4" s="73"/>
      <c r="B4" s="21" t="s">
        <v>303</v>
      </c>
      <c r="C4" s="21" t="s">
        <v>294</v>
      </c>
      <c r="D4" s="21" t="s">
        <v>302</v>
      </c>
      <c r="E4" s="21" t="s">
        <v>266</v>
      </c>
      <c r="F4" s="21" t="s">
        <v>235</v>
      </c>
      <c r="G4" s="21" t="s">
        <v>486</v>
      </c>
      <c r="H4" s="21" t="s">
        <v>351</v>
      </c>
      <c r="I4" s="21" t="s">
        <v>352</v>
      </c>
      <c r="J4" s="21" t="s">
        <v>236</v>
      </c>
      <c r="K4" s="21" t="s">
        <v>266</v>
      </c>
    </row>
    <row r="5" spans="1:14" s="67" customFormat="1" ht="143.25" customHeight="1">
      <c r="A5" s="52" t="s">
        <v>329</v>
      </c>
      <c r="B5" s="72" t="s">
        <v>338</v>
      </c>
      <c r="C5" s="72">
        <v>0</v>
      </c>
      <c r="D5" s="72" t="s">
        <v>337</v>
      </c>
      <c r="E5" s="91">
        <v>0.32723801868783275</v>
      </c>
      <c r="F5" s="156" t="s">
        <v>336</v>
      </c>
      <c r="G5" s="158">
        <v>-0.16675739430230452</v>
      </c>
      <c r="H5" s="154" t="s">
        <v>356</v>
      </c>
      <c r="I5" s="154" t="s">
        <v>357</v>
      </c>
      <c r="J5" s="156" t="s">
        <v>405</v>
      </c>
      <c r="K5" s="154">
        <v>0.74306151645207441</v>
      </c>
      <c r="N5" s="92"/>
    </row>
    <row r="6" spans="1:14" s="67" customFormat="1" ht="30">
      <c r="A6" s="52" t="s">
        <v>333</v>
      </c>
      <c r="B6" s="81" t="s">
        <v>340</v>
      </c>
      <c r="C6" s="81">
        <v>0</v>
      </c>
      <c r="D6" s="81" t="s">
        <v>341</v>
      </c>
      <c r="E6" s="92">
        <v>0.71428571428571419</v>
      </c>
      <c r="F6" s="157"/>
      <c r="G6" s="159"/>
      <c r="H6" s="155"/>
      <c r="I6" s="155"/>
      <c r="J6" s="157"/>
      <c r="K6" s="155"/>
    </row>
    <row r="7" spans="1:14" s="67" customFormat="1">
      <c r="A7" s="52"/>
      <c r="B7" s="81"/>
      <c r="C7" s="81"/>
      <c r="D7" s="81"/>
      <c r="E7" s="81"/>
      <c r="F7" s="81"/>
      <c r="G7" s="81"/>
      <c r="H7" s="81"/>
      <c r="I7" s="81"/>
      <c r="J7" s="81"/>
      <c r="K7" s="81"/>
    </row>
    <row r="8" spans="1:14">
      <c r="A8" s="34" t="s">
        <v>201</v>
      </c>
    </row>
    <row r="9" spans="1:14">
      <c r="A9" s="34" t="s">
        <v>202</v>
      </c>
    </row>
    <row r="10" spans="1:14">
      <c r="A10" s="34" t="s">
        <v>171</v>
      </c>
    </row>
    <row r="11" spans="1:14">
      <c r="A11" s="34" t="s">
        <v>210</v>
      </c>
    </row>
    <row r="12" spans="1:14">
      <c r="A12" s="34" t="s">
        <v>209</v>
      </c>
    </row>
    <row r="13" spans="1:14">
      <c r="A13" s="34" t="s">
        <v>315</v>
      </c>
    </row>
    <row r="14" spans="1:14">
      <c r="A14" s="34" t="s">
        <v>234</v>
      </c>
    </row>
    <row r="15" spans="1:14">
      <c r="A15" s="34" t="s">
        <v>172</v>
      </c>
    </row>
    <row r="16" spans="1:14">
      <c r="A16" s="34" t="s">
        <v>239</v>
      </c>
    </row>
    <row r="17" spans="1:1">
      <c r="A17" s="34" t="s">
        <v>237</v>
      </c>
    </row>
    <row r="18" spans="1:1">
      <c r="A18" s="34"/>
    </row>
  </sheetData>
  <mergeCells count="15">
    <mergeCell ref="A2:A3"/>
    <mergeCell ref="B2:C2"/>
    <mergeCell ref="D2:E2"/>
    <mergeCell ref="K5:K6"/>
    <mergeCell ref="F5:F6"/>
    <mergeCell ref="G5:G6"/>
    <mergeCell ref="H5:H6"/>
    <mergeCell ref="I5:I6"/>
    <mergeCell ref="J5:J6"/>
    <mergeCell ref="J2:K2"/>
    <mergeCell ref="B3:C3"/>
    <mergeCell ref="D3:E3"/>
    <mergeCell ref="J3:K3"/>
    <mergeCell ref="F2:H2"/>
    <mergeCell ref="F3:I3"/>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6"/>
  <sheetViews>
    <sheetView topLeftCell="A4" workbookViewId="0">
      <selection activeCell="F5" sqref="F5:F15"/>
    </sheetView>
  </sheetViews>
  <sheetFormatPr defaultColWidth="9.109375" defaultRowHeight="15"/>
  <cols>
    <col min="1" max="1" width="29.109375" style="36" customWidth="1"/>
    <col min="2" max="2" width="13.6640625" style="36" customWidth="1"/>
    <col min="3" max="3" width="9.109375" style="36"/>
    <col min="4" max="4" width="13" style="36" customWidth="1"/>
    <col min="5" max="5" width="9.109375" style="36"/>
    <col min="6" max="6" width="48" style="36" customWidth="1"/>
    <col min="7" max="7" width="9.109375" style="36"/>
    <col min="8" max="8" width="43.44140625" style="36" customWidth="1"/>
    <col min="9" max="9" width="44.5546875" style="36" customWidth="1"/>
    <col min="10" max="10" width="22.44140625" style="36" customWidth="1"/>
    <col min="11" max="11" width="13.109375" style="36" customWidth="1"/>
    <col min="12" max="16384" width="9.109375" style="36"/>
  </cols>
  <sheetData>
    <row r="1" spans="1:11" ht="17.399999999999999">
      <c r="A1" s="29" t="s">
        <v>183</v>
      </c>
    </row>
    <row r="2" spans="1:11" ht="30" customHeight="1">
      <c r="A2" s="119" t="s">
        <v>293</v>
      </c>
      <c r="B2" s="151" t="s">
        <v>71</v>
      </c>
      <c r="C2" s="152"/>
      <c r="D2" s="151" t="s">
        <v>72</v>
      </c>
      <c r="E2" s="152"/>
      <c r="F2" s="151" t="s">
        <v>184</v>
      </c>
      <c r="G2" s="153"/>
      <c r="H2" s="153"/>
      <c r="I2" s="93"/>
      <c r="J2" s="151" t="s">
        <v>185</v>
      </c>
      <c r="K2" s="152"/>
    </row>
    <row r="3" spans="1:11" ht="63" customHeight="1">
      <c r="A3" s="119" t="s">
        <v>186</v>
      </c>
      <c r="B3" s="149" t="s">
        <v>321</v>
      </c>
      <c r="C3" s="149"/>
      <c r="D3" s="149" t="s">
        <v>13</v>
      </c>
      <c r="E3" s="149"/>
      <c r="F3" s="131"/>
      <c r="G3" s="132"/>
      <c r="H3" s="132"/>
      <c r="I3" s="133"/>
      <c r="J3" s="150" t="s">
        <v>170</v>
      </c>
      <c r="K3" s="150"/>
    </row>
    <row r="4" spans="1:11" ht="60">
      <c r="A4" s="73"/>
      <c r="B4" s="21" t="s">
        <v>303</v>
      </c>
      <c r="C4" s="21" t="s">
        <v>294</v>
      </c>
      <c r="D4" s="21" t="s">
        <v>302</v>
      </c>
      <c r="E4" s="21" t="s">
        <v>266</v>
      </c>
      <c r="F4" s="21" t="s">
        <v>235</v>
      </c>
      <c r="G4" s="21" t="s">
        <v>266</v>
      </c>
      <c r="H4" s="21" t="s">
        <v>351</v>
      </c>
      <c r="I4" s="21" t="s">
        <v>352</v>
      </c>
      <c r="J4" s="21" t="s">
        <v>236</v>
      </c>
      <c r="K4" s="21" t="s">
        <v>266</v>
      </c>
    </row>
    <row r="5" spans="1:11" s="67" customFormat="1" ht="51" customHeight="1">
      <c r="A5" s="52" t="s">
        <v>331</v>
      </c>
      <c r="B5" s="72" t="s">
        <v>340</v>
      </c>
      <c r="C5" s="72">
        <v>0</v>
      </c>
      <c r="D5" s="72">
        <v>177</v>
      </c>
      <c r="E5" s="92">
        <v>0.24647887323943651</v>
      </c>
      <c r="F5" s="156" t="s">
        <v>336</v>
      </c>
      <c r="G5" s="156"/>
      <c r="H5" s="156" t="s">
        <v>356</v>
      </c>
      <c r="I5" s="156" t="s">
        <v>357</v>
      </c>
      <c r="J5" s="156" t="s">
        <v>405</v>
      </c>
      <c r="K5" s="154">
        <v>0.74306151645207441</v>
      </c>
    </row>
    <row r="6" spans="1:11" s="67" customFormat="1" ht="30">
      <c r="A6" s="52" t="s">
        <v>339</v>
      </c>
      <c r="B6" s="81" t="s">
        <v>340</v>
      </c>
      <c r="C6" s="81">
        <v>0</v>
      </c>
      <c r="D6" s="81">
        <v>11</v>
      </c>
      <c r="E6" s="92">
        <v>1.75</v>
      </c>
      <c r="F6" s="161"/>
      <c r="G6" s="161"/>
      <c r="H6" s="161"/>
      <c r="I6" s="161"/>
      <c r="J6" s="161"/>
      <c r="K6" s="160"/>
    </row>
    <row r="7" spans="1:11" s="67" customFormat="1" ht="30">
      <c r="A7" s="52" t="s">
        <v>342</v>
      </c>
      <c r="B7" s="81" t="s">
        <v>340</v>
      </c>
      <c r="C7" s="81">
        <v>0</v>
      </c>
      <c r="D7" s="81">
        <v>24</v>
      </c>
      <c r="E7" s="92">
        <v>0.5</v>
      </c>
      <c r="F7" s="161"/>
      <c r="G7" s="161"/>
      <c r="H7" s="161"/>
      <c r="I7" s="161"/>
      <c r="J7" s="161"/>
      <c r="K7" s="160"/>
    </row>
    <row r="8" spans="1:11" s="67" customFormat="1" ht="30">
      <c r="A8" s="52" t="s">
        <v>343</v>
      </c>
      <c r="B8" s="81" t="s">
        <v>340</v>
      </c>
      <c r="C8" s="81">
        <v>0</v>
      </c>
      <c r="D8" s="81">
        <v>12</v>
      </c>
      <c r="E8" s="92">
        <v>9.0909090909090828E-2</v>
      </c>
      <c r="F8" s="161"/>
      <c r="G8" s="161"/>
      <c r="H8" s="161"/>
      <c r="I8" s="161"/>
      <c r="J8" s="161"/>
      <c r="K8" s="160"/>
    </row>
    <row r="9" spans="1:11" s="67" customFormat="1">
      <c r="A9" s="52" t="s">
        <v>344</v>
      </c>
      <c r="B9" s="81" t="s">
        <v>340</v>
      </c>
      <c r="C9" s="81">
        <v>0</v>
      </c>
      <c r="D9" s="81">
        <v>12</v>
      </c>
      <c r="E9" s="92">
        <v>1</v>
      </c>
      <c r="F9" s="161"/>
      <c r="G9" s="161"/>
      <c r="H9" s="161"/>
      <c r="I9" s="161"/>
      <c r="J9" s="161"/>
      <c r="K9" s="160"/>
    </row>
    <row r="10" spans="1:11" s="67" customFormat="1">
      <c r="A10" s="52" t="s">
        <v>345</v>
      </c>
      <c r="B10" s="81" t="s">
        <v>340</v>
      </c>
      <c r="C10" s="81">
        <v>0</v>
      </c>
      <c r="D10" s="81">
        <v>15</v>
      </c>
      <c r="E10" s="92">
        <v>1.5</v>
      </c>
      <c r="F10" s="161"/>
      <c r="G10" s="161"/>
      <c r="H10" s="161"/>
      <c r="I10" s="161"/>
      <c r="J10" s="161"/>
      <c r="K10" s="160"/>
    </row>
    <row r="11" spans="1:11" s="67" customFormat="1" ht="30">
      <c r="A11" s="52" t="s">
        <v>346</v>
      </c>
      <c r="B11" s="81" t="s">
        <v>340</v>
      </c>
      <c r="C11" s="81">
        <v>0</v>
      </c>
      <c r="D11" s="81">
        <v>20</v>
      </c>
      <c r="E11" s="92">
        <v>1</v>
      </c>
      <c r="F11" s="161"/>
      <c r="G11" s="161"/>
      <c r="H11" s="161"/>
      <c r="I11" s="161"/>
      <c r="J11" s="161"/>
      <c r="K11" s="160"/>
    </row>
    <row r="12" spans="1:11" s="67" customFormat="1" ht="45">
      <c r="A12" s="52" t="s">
        <v>347</v>
      </c>
      <c r="B12" s="81" t="s">
        <v>340</v>
      </c>
      <c r="C12" s="81">
        <v>0</v>
      </c>
      <c r="D12" s="81">
        <v>20</v>
      </c>
      <c r="E12" s="92">
        <v>0.81818181818181812</v>
      </c>
      <c r="F12" s="161"/>
      <c r="G12" s="161"/>
      <c r="H12" s="161"/>
      <c r="I12" s="161"/>
      <c r="J12" s="161"/>
      <c r="K12" s="160"/>
    </row>
    <row r="13" spans="1:11" s="67" customFormat="1" ht="45">
      <c r="A13" s="52" t="s">
        <v>348</v>
      </c>
      <c r="B13" s="81" t="s">
        <v>340</v>
      </c>
      <c r="C13" s="81">
        <v>0</v>
      </c>
      <c r="D13" s="72">
        <v>18</v>
      </c>
      <c r="E13" s="92">
        <v>0.38461538461538458</v>
      </c>
      <c r="F13" s="161"/>
      <c r="G13" s="161"/>
      <c r="H13" s="161"/>
      <c r="I13" s="161"/>
      <c r="J13" s="161"/>
      <c r="K13" s="160"/>
    </row>
    <row r="14" spans="1:11" s="67" customFormat="1" ht="45">
      <c r="A14" s="52" t="s">
        <v>349</v>
      </c>
      <c r="B14" s="81" t="s">
        <v>340</v>
      </c>
      <c r="C14" s="81">
        <v>0</v>
      </c>
      <c r="D14" s="81">
        <v>14</v>
      </c>
      <c r="E14" s="92">
        <v>0.75</v>
      </c>
      <c r="F14" s="161"/>
      <c r="G14" s="161"/>
      <c r="H14" s="161"/>
      <c r="I14" s="161"/>
      <c r="J14" s="161"/>
      <c r="K14" s="160"/>
    </row>
    <row r="15" spans="1:11" s="67" customFormat="1" ht="45">
      <c r="A15" s="52" t="s">
        <v>350</v>
      </c>
      <c r="B15" s="81" t="s">
        <v>340</v>
      </c>
      <c r="C15" s="81">
        <v>0</v>
      </c>
      <c r="D15" s="72">
        <v>9</v>
      </c>
      <c r="E15" s="92">
        <v>0.5</v>
      </c>
      <c r="F15" s="157"/>
      <c r="G15" s="157"/>
      <c r="H15" s="157"/>
      <c r="I15" s="157"/>
      <c r="J15" s="157"/>
      <c r="K15" s="155"/>
    </row>
    <row r="16" spans="1:11">
      <c r="A16" s="34" t="s">
        <v>201</v>
      </c>
    </row>
    <row r="17" spans="1:1">
      <c r="A17" s="34" t="s">
        <v>202</v>
      </c>
    </row>
    <row r="18" spans="1:1">
      <c r="A18" s="34" t="s">
        <v>171</v>
      </c>
    </row>
    <row r="19" spans="1:1">
      <c r="A19" s="34" t="s">
        <v>210</v>
      </c>
    </row>
    <row r="20" spans="1:1">
      <c r="A20" s="34" t="s">
        <v>209</v>
      </c>
    </row>
    <row r="21" spans="1:1">
      <c r="A21" s="34" t="s">
        <v>315</v>
      </c>
    </row>
    <row r="22" spans="1:1">
      <c r="A22" s="34" t="s">
        <v>234</v>
      </c>
    </row>
    <row r="23" spans="1:1">
      <c r="A23" s="34" t="s">
        <v>172</v>
      </c>
    </row>
    <row r="24" spans="1:1">
      <c r="A24" s="34" t="s">
        <v>239</v>
      </c>
    </row>
    <row r="25" spans="1:1">
      <c r="A25" s="34" t="s">
        <v>237</v>
      </c>
    </row>
    <row r="26" spans="1:1">
      <c r="A26" s="34"/>
    </row>
  </sheetData>
  <mergeCells count="15">
    <mergeCell ref="K5:K15"/>
    <mergeCell ref="J5:J15"/>
    <mergeCell ref="A2:A3"/>
    <mergeCell ref="B2:C2"/>
    <mergeCell ref="D2:E2"/>
    <mergeCell ref="J2:K2"/>
    <mergeCell ref="B3:C3"/>
    <mergeCell ref="D3:E3"/>
    <mergeCell ref="J3:K3"/>
    <mergeCell ref="F2:H2"/>
    <mergeCell ref="F3:I3"/>
    <mergeCell ref="F5:F15"/>
    <mergeCell ref="H5:H15"/>
    <mergeCell ref="I5:I15"/>
    <mergeCell ref="G5:G15"/>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C3" sqref="C3"/>
    </sheetView>
  </sheetViews>
  <sheetFormatPr defaultColWidth="9.109375" defaultRowHeight="15"/>
  <cols>
    <col min="1" max="1" width="27.6640625" style="36" customWidth="1"/>
    <col min="2" max="2" width="26.109375" style="36" customWidth="1"/>
    <col min="3" max="3" width="25.33203125" style="36" customWidth="1"/>
    <col min="4" max="4" width="24.88671875" style="36" customWidth="1"/>
    <col min="5" max="16384" width="9.109375" style="36"/>
  </cols>
  <sheetData>
    <row r="1" spans="1:7" ht="17.399999999999999">
      <c r="A1" s="29" t="s">
        <v>212</v>
      </c>
    </row>
    <row r="2" spans="1:7">
      <c r="A2" s="119" t="s">
        <v>211</v>
      </c>
      <c r="B2" s="45" t="s">
        <v>71</v>
      </c>
      <c r="C2" s="45" t="s">
        <v>72</v>
      </c>
      <c r="D2" s="21"/>
    </row>
    <row r="3" spans="1:7" ht="42" customHeight="1">
      <c r="A3" s="119"/>
      <c r="B3" s="80" t="s">
        <v>321</v>
      </c>
      <c r="C3" s="46" t="s">
        <v>327</v>
      </c>
      <c r="D3" s="46"/>
      <c r="G3" s="113"/>
    </row>
    <row r="4" spans="1:7" ht="30">
      <c r="A4" s="7" t="s">
        <v>213</v>
      </c>
      <c r="B4" s="21" t="s">
        <v>187</v>
      </c>
      <c r="C4" s="21" t="s">
        <v>214</v>
      </c>
      <c r="D4" s="21" t="s">
        <v>215</v>
      </c>
      <c r="G4" s="113"/>
    </row>
    <row r="5" spans="1:7" ht="60">
      <c r="A5" s="68"/>
      <c r="B5" s="46" t="s">
        <v>458</v>
      </c>
      <c r="C5" s="46" t="s">
        <v>470</v>
      </c>
      <c r="D5" s="46">
        <v>246</v>
      </c>
      <c r="G5" s="113"/>
    </row>
    <row r="6" spans="1:7" ht="30">
      <c r="A6" s="74" t="s">
        <v>216</v>
      </c>
      <c r="B6" s="21" t="s">
        <v>217</v>
      </c>
      <c r="C6" s="21" t="s">
        <v>218</v>
      </c>
      <c r="D6" s="21"/>
      <c r="G6" s="113"/>
    </row>
    <row r="7" spans="1:7">
      <c r="A7" s="53" t="s">
        <v>459</v>
      </c>
      <c r="B7" s="114">
        <v>0.13008130081300814</v>
      </c>
      <c r="C7" s="52" t="s">
        <v>466</v>
      </c>
      <c r="D7" s="69"/>
      <c r="G7" s="113"/>
    </row>
    <row r="8" spans="1:7">
      <c r="A8" s="53" t="s">
        <v>460</v>
      </c>
      <c r="B8" s="114">
        <v>0.12195121951219512</v>
      </c>
      <c r="C8" s="52" t="s">
        <v>464</v>
      </c>
      <c r="D8" s="69"/>
      <c r="G8" s="113"/>
    </row>
    <row r="9" spans="1:7" ht="30">
      <c r="A9" s="53" t="s">
        <v>461</v>
      </c>
      <c r="B9" s="114">
        <v>2.8455284552845527E-2</v>
      </c>
      <c r="C9" s="52" t="s">
        <v>465</v>
      </c>
      <c r="D9" s="69"/>
      <c r="G9" s="113"/>
    </row>
    <row r="10" spans="1:7">
      <c r="A10" s="53" t="s">
        <v>360</v>
      </c>
      <c r="B10" s="114">
        <v>8.943089430894309E-2</v>
      </c>
      <c r="C10" s="52" t="s">
        <v>463</v>
      </c>
      <c r="D10" s="69"/>
      <c r="G10" s="113"/>
    </row>
    <row r="11" spans="1:7" ht="120">
      <c r="A11" s="53" t="s">
        <v>366</v>
      </c>
      <c r="B11" s="114">
        <v>0.40243902439024393</v>
      </c>
      <c r="C11" s="52" t="s">
        <v>467</v>
      </c>
      <c r="D11" s="69"/>
      <c r="G11" s="113"/>
    </row>
    <row r="12" spans="1:7" ht="90">
      <c r="A12" s="53" t="s">
        <v>462</v>
      </c>
      <c r="B12" s="114">
        <v>2.4390243902439025E-2</v>
      </c>
      <c r="C12" s="52" t="s">
        <v>468</v>
      </c>
      <c r="D12" s="69"/>
    </row>
    <row r="13" spans="1:7" ht="90">
      <c r="A13" s="53" t="s">
        <v>58</v>
      </c>
      <c r="B13" s="114">
        <v>0.2032520325203252</v>
      </c>
      <c r="C13" s="52" t="s">
        <v>469</v>
      </c>
      <c r="D13" s="69"/>
      <c r="G13" s="113"/>
    </row>
    <row r="14" spans="1:7">
      <c r="A14" s="74" t="s">
        <v>262</v>
      </c>
      <c r="B14" s="21" t="s">
        <v>263</v>
      </c>
      <c r="C14" s="40"/>
      <c r="D14" s="69"/>
    </row>
    <row r="15" spans="1:7" ht="25.5" customHeight="1">
      <c r="A15" s="162" t="s">
        <v>358</v>
      </c>
      <c r="B15" s="163"/>
      <c r="C15" s="163"/>
      <c r="D15" s="164"/>
    </row>
    <row r="16" spans="1:7">
      <c r="A16" s="165"/>
      <c r="B16" s="166"/>
      <c r="C16" s="166"/>
      <c r="D16" s="167"/>
    </row>
    <row r="17" spans="1:4">
      <c r="A17" s="32" t="s">
        <v>201</v>
      </c>
      <c r="B17" s="38"/>
      <c r="C17" s="39"/>
      <c r="D17" s="33"/>
    </row>
    <row r="18" spans="1:4">
      <c r="A18" s="34" t="s">
        <v>202</v>
      </c>
      <c r="B18" s="38"/>
      <c r="C18" s="39"/>
      <c r="D18" s="33"/>
    </row>
    <row r="19" spans="1:4">
      <c r="A19" s="34" t="s">
        <v>305</v>
      </c>
    </row>
    <row r="20" spans="1:4">
      <c r="A20" s="34" t="s">
        <v>219</v>
      </c>
    </row>
    <row r="21" spans="1:4">
      <c r="A21" s="34" t="s">
        <v>220</v>
      </c>
    </row>
    <row r="22" spans="1:4">
      <c r="A22" s="34" t="s">
        <v>222</v>
      </c>
    </row>
    <row r="23" spans="1:4">
      <c r="A23" s="34" t="s">
        <v>316</v>
      </c>
    </row>
    <row r="24" spans="1:4">
      <c r="A24" s="34" t="s">
        <v>221</v>
      </c>
    </row>
    <row r="25" spans="1:4">
      <c r="A25" s="77" t="s">
        <v>317</v>
      </c>
    </row>
    <row r="26" spans="1:4">
      <c r="A26" s="77" t="s">
        <v>306</v>
      </c>
    </row>
    <row r="27" spans="1:4">
      <c r="A27" s="77"/>
    </row>
  </sheetData>
  <mergeCells count="2">
    <mergeCell ref="A2:A3"/>
    <mergeCell ref="A15:D16"/>
  </mergeCells>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C3" sqref="C3"/>
    </sheetView>
  </sheetViews>
  <sheetFormatPr defaultColWidth="9.109375" defaultRowHeight="14.4"/>
  <cols>
    <col min="1" max="1" width="25.109375" style="30" customWidth="1"/>
    <col min="2" max="4" width="22" style="30" customWidth="1"/>
    <col min="5" max="5" width="58.88671875" style="30" customWidth="1"/>
    <col min="6" max="16384" width="9.109375" style="30"/>
  </cols>
  <sheetData>
    <row r="1" spans="1:5" ht="17.399999999999999">
      <c r="A1" s="29" t="s">
        <v>188</v>
      </c>
    </row>
    <row r="2" spans="1:5" ht="15">
      <c r="A2" s="119" t="s">
        <v>189</v>
      </c>
      <c r="B2" s="70" t="s">
        <v>71</v>
      </c>
      <c r="C2" s="70" t="s">
        <v>72</v>
      </c>
      <c r="D2" s="21"/>
      <c r="E2" s="21"/>
    </row>
    <row r="3" spans="1:5" ht="43.5" customHeight="1">
      <c r="A3" s="119"/>
      <c r="B3" s="80" t="s">
        <v>321</v>
      </c>
      <c r="C3" s="51" t="s">
        <v>327</v>
      </c>
      <c r="D3" s="51"/>
      <c r="E3" s="51"/>
    </row>
    <row r="4" spans="1:5" ht="15">
      <c r="A4" s="44" t="s">
        <v>85</v>
      </c>
      <c r="B4" s="21" t="s">
        <v>190</v>
      </c>
      <c r="C4" s="21" t="s">
        <v>43</v>
      </c>
      <c r="D4" s="21" t="s">
        <v>191</v>
      </c>
      <c r="E4" s="21" t="s">
        <v>192</v>
      </c>
    </row>
    <row r="5" spans="1:5" ht="75">
      <c r="A5" s="82" t="s">
        <v>332</v>
      </c>
      <c r="B5" s="81" t="s">
        <v>394</v>
      </c>
      <c r="C5" s="81" t="s">
        <v>395</v>
      </c>
      <c r="D5" s="81" t="s">
        <v>396</v>
      </c>
      <c r="E5" s="81" t="s">
        <v>397</v>
      </c>
    </row>
    <row r="6" spans="1:5" ht="60">
      <c r="A6" s="82" t="s">
        <v>398</v>
      </c>
      <c r="B6" s="81" t="s">
        <v>394</v>
      </c>
      <c r="C6" s="81" t="s">
        <v>399</v>
      </c>
      <c r="D6" s="81" t="s">
        <v>400</v>
      </c>
      <c r="E6" s="81" t="s">
        <v>401</v>
      </c>
    </row>
    <row r="7" spans="1:5" ht="60">
      <c r="A7" s="82" t="s">
        <v>381</v>
      </c>
      <c r="B7" s="81" t="s">
        <v>402</v>
      </c>
      <c r="C7" s="81" t="s">
        <v>403</v>
      </c>
      <c r="D7" s="81" t="s">
        <v>400</v>
      </c>
      <c r="E7" s="81" t="s">
        <v>404</v>
      </c>
    </row>
    <row r="8" spans="1:5">
      <c r="A8" s="34" t="s">
        <v>201</v>
      </c>
    </row>
    <row r="9" spans="1:5">
      <c r="A9" s="34" t="s">
        <v>202</v>
      </c>
    </row>
  </sheetData>
  <mergeCells count="1">
    <mergeCell ref="A2:A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
  <sheetViews>
    <sheetView workbookViewId="0">
      <selection activeCell="B4" sqref="B4"/>
    </sheetView>
  </sheetViews>
  <sheetFormatPr defaultColWidth="9.109375" defaultRowHeight="14.4"/>
  <cols>
    <col min="1" max="1" width="30.6640625" style="30" customWidth="1"/>
    <col min="2" max="2" width="16.33203125" style="30" customWidth="1"/>
    <col min="3" max="3" width="26.109375" style="30" customWidth="1"/>
    <col min="4" max="4" width="25.6640625" style="30" customWidth="1"/>
    <col min="5" max="5" width="37.109375" style="30" customWidth="1"/>
    <col min="6" max="6" width="23" style="30" customWidth="1"/>
    <col min="7" max="16384" width="9.109375" style="30"/>
  </cols>
  <sheetData>
    <row r="1" spans="1:5" ht="17.399999999999999">
      <c r="A1" s="29" t="s">
        <v>223</v>
      </c>
    </row>
    <row r="2" spans="1:5" ht="15">
      <c r="A2" s="119" t="s">
        <v>193</v>
      </c>
      <c r="B2" s="89" t="s">
        <v>71</v>
      </c>
      <c r="C2" s="89" t="s">
        <v>72</v>
      </c>
      <c r="D2" s="21"/>
      <c r="E2" s="21"/>
    </row>
    <row r="3" spans="1:5" ht="26.25" customHeight="1">
      <c r="A3" s="119"/>
      <c r="B3" s="96">
        <v>43378</v>
      </c>
      <c r="C3" s="88" t="s">
        <v>327</v>
      </c>
      <c r="D3" s="105" t="s">
        <v>407</v>
      </c>
      <c r="E3" s="86"/>
    </row>
    <row r="4" spans="1:5" ht="45">
      <c r="A4" s="7" t="s">
        <v>194</v>
      </c>
      <c r="B4" s="21" t="s">
        <v>195</v>
      </c>
      <c r="C4" s="21" t="s">
        <v>318</v>
      </c>
      <c r="D4" s="21" t="s">
        <v>196</v>
      </c>
      <c r="E4" s="21" t="s">
        <v>307</v>
      </c>
    </row>
    <row r="5" spans="1:5" ht="60">
      <c r="A5" s="82" t="s">
        <v>471</v>
      </c>
      <c r="B5" s="86" t="s">
        <v>472</v>
      </c>
      <c r="C5" s="86" t="s">
        <v>472</v>
      </c>
      <c r="D5" s="115" t="s">
        <v>473</v>
      </c>
      <c r="E5" s="16">
        <v>21</v>
      </c>
    </row>
    <row r="6" spans="1:5" ht="60">
      <c r="A6" s="82" t="s">
        <v>474</v>
      </c>
      <c r="B6" s="86" t="s">
        <v>472</v>
      </c>
      <c r="C6" s="86" t="s">
        <v>472</v>
      </c>
      <c r="D6" s="115" t="s">
        <v>473</v>
      </c>
      <c r="E6" s="16">
        <v>9</v>
      </c>
    </row>
    <row r="7" spans="1:5" ht="60">
      <c r="A7" s="82" t="s">
        <v>475</v>
      </c>
      <c r="B7" s="86" t="s">
        <v>472</v>
      </c>
      <c r="C7" s="86" t="s">
        <v>472</v>
      </c>
      <c r="D7" s="115" t="s">
        <v>473</v>
      </c>
      <c r="E7" s="16">
        <v>8</v>
      </c>
    </row>
    <row r="8" spans="1:5" ht="60">
      <c r="A8" s="82" t="s">
        <v>476</v>
      </c>
      <c r="B8" s="86" t="s">
        <v>472</v>
      </c>
      <c r="C8" s="86" t="s">
        <v>472</v>
      </c>
      <c r="D8" s="115" t="s">
        <v>473</v>
      </c>
      <c r="E8" s="16">
        <v>4</v>
      </c>
    </row>
    <row r="9" spans="1:5" ht="60">
      <c r="A9" s="82" t="s">
        <v>477</v>
      </c>
      <c r="B9" s="86" t="s">
        <v>472</v>
      </c>
      <c r="C9" s="86">
        <v>71</v>
      </c>
      <c r="D9" s="115" t="s">
        <v>478</v>
      </c>
      <c r="E9" s="16" t="s">
        <v>472</v>
      </c>
    </row>
    <row r="10" spans="1:5" ht="60">
      <c r="A10" s="82" t="s">
        <v>479</v>
      </c>
      <c r="B10" s="86" t="s">
        <v>472</v>
      </c>
      <c r="C10" s="86">
        <v>71</v>
      </c>
      <c r="D10" s="115" t="s">
        <v>478</v>
      </c>
      <c r="E10" s="16" t="s">
        <v>472</v>
      </c>
    </row>
    <row r="28" spans="1:1">
      <c r="A28" s="34" t="s">
        <v>201</v>
      </c>
    </row>
    <row r="29" spans="1:1">
      <c r="A29" s="34" t="s">
        <v>202</v>
      </c>
    </row>
  </sheetData>
  <mergeCells count="1">
    <mergeCell ref="A2:A3"/>
  </mergeCells>
  <hyperlinks>
    <hyperlink ref="D3" r:id="rId1" location="?idSite=26&amp;period=range&amp;date=2018-07-01,2018-09-30&amp;category=General_Actions&amp;subcategory=General_Pa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I3" sqref="I3:J3"/>
    </sheetView>
  </sheetViews>
  <sheetFormatPr defaultColWidth="9.109375" defaultRowHeight="15"/>
  <cols>
    <col min="1" max="1" width="22.109375" style="36" customWidth="1"/>
    <col min="2" max="2" width="11.109375" style="36" customWidth="1"/>
    <col min="3" max="3" width="12.6640625" style="36" customWidth="1"/>
    <col min="4" max="4" width="9.109375" style="36"/>
    <col min="5" max="8" width="12.44140625" style="36" customWidth="1"/>
    <col min="9" max="9" width="41" style="36" customWidth="1"/>
    <col min="10" max="10" width="13.5546875" style="36" customWidth="1"/>
    <col min="11" max="16384" width="9.109375" style="36"/>
  </cols>
  <sheetData>
    <row r="1" spans="1:15" s="55" customFormat="1" ht="17.399999999999999">
      <c r="A1" s="54" t="s">
        <v>174</v>
      </c>
    </row>
    <row r="2" spans="1:15" ht="45" customHeight="1">
      <c r="A2" s="119" t="s">
        <v>309</v>
      </c>
      <c r="B2" s="45" t="s">
        <v>71</v>
      </c>
      <c r="C2" s="45" t="s">
        <v>72</v>
      </c>
      <c r="D2" s="51"/>
      <c r="E2" s="51"/>
      <c r="F2" s="51"/>
      <c r="G2" s="51"/>
      <c r="H2" s="51"/>
      <c r="I2" s="45" t="s">
        <v>75</v>
      </c>
      <c r="J2" s="45" t="s">
        <v>272</v>
      </c>
    </row>
    <row r="3" spans="1:15" ht="89.25" customHeight="1">
      <c r="A3" s="119"/>
      <c r="B3" s="80" t="s">
        <v>321</v>
      </c>
      <c r="C3" s="51" t="s">
        <v>327</v>
      </c>
      <c r="D3" s="1"/>
      <c r="E3" s="1"/>
      <c r="F3" s="1"/>
      <c r="G3" s="1"/>
      <c r="H3" s="1"/>
      <c r="I3" s="51" t="s">
        <v>483</v>
      </c>
      <c r="J3" s="49" t="s">
        <v>485</v>
      </c>
      <c r="K3" s="118"/>
    </row>
    <row r="4" spans="1:15" ht="24" customHeight="1">
      <c r="A4" s="44" t="s">
        <v>41</v>
      </c>
      <c r="B4" s="21" t="s">
        <v>232</v>
      </c>
      <c r="C4" s="21" t="s">
        <v>0</v>
      </c>
      <c r="D4" s="21" t="s">
        <v>1</v>
      </c>
      <c r="E4" s="21" t="s">
        <v>38</v>
      </c>
      <c r="F4" s="24" t="s">
        <v>39</v>
      </c>
      <c r="G4" s="24" t="s">
        <v>4</v>
      </c>
      <c r="H4" s="24" t="s">
        <v>40</v>
      </c>
      <c r="I4" s="25" t="s">
        <v>37</v>
      </c>
      <c r="J4" s="26" t="s">
        <v>266</v>
      </c>
    </row>
    <row r="5" spans="1:15" ht="24" customHeight="1">
      <c r="A5" s="82" t="s">
        <v>326</v>
      </c>
      <c r="B5" s="81">
        <v>85249</v>
      </c>
      <c r="C5" s="81">
        <v>5973</v>
      </c>
      <c r="D5" s="81">
        <v>0</v>
      </c>
      <c r="E5" s="81">
        <v>0</v>
      </c>
      <c r="F5" s="81">
        <v>0</v>
      </c>
      <c r="G5" s="81">
        <v>36953</v>
      </c>
      <c r="H5" s="81">
        <v>0</v>
      </c>
      <c r="I5" s="48">
        <v>128175</v>
      </c>
      <c r="J5" s="94">
        <v>0</v>
      </c>
    </row>
    <row r="6" spans="1:15" ht="60">
      <c r="A6" s="82" t="s">
        <v>323</v>
      </c>
      <c r="B6" s="81">
        <v>336</v>
      </c>
      <c r="C6" s="81">
        <v>18</v>
      </c>
      <c r="D6" s="81">
        <v>53</v>
      </c>
      <c r="E6" s="81">
        <v>6</v>
      </c>
      <c r="F6" s="81">
        <v>17</v>
      </c>
      <c r="G6" s="81">
        <v>276</v>
      </c>
      <c r="H6" s="81">
        <v>0</v>
      </c>
      <c r="I6" s="48">
        <v>621</v>
      </c>
      <c r="J6" s="90">
        <v>0</v>
      </c>
    </row>
    <row r="7" spans="1:15" ht="45">
      <c r="A7" s="82" t="s">
        <v>319</v>
      </c>
      <c r="B7" s="46">
        <v>0</v>
      </c>
      <c r="C7" s="46">
        <v>7</v>
      </c>
      <c r="D7" s="46">
        <v>0</v>
      </c>
      <c r="E7" s="46">
        <v>0</v>
      </c>
      <c r="F7" s="46">
        <v>3</v>
      </c>
      <c r="G7" s="46">
        <v>10</v>
      </c>
      <c r="H7" s="46">
        <v>0</v>
      </c>
      <c r="I7" s="48">
        <v>20</v>
      </c>
      <c r="J7" s="94">
        <v>0</v>
      </c>
    </row>
    <row r="8" spans="1:15" ht="45">
      <c r="A8" s="82" t="s">
        <v>325</v>
      </c>
      <c r="B8" s="116">
        <v>18842</v>
      </c>
      <c r="C8" s="116">
        <v>2419</v>
      </c>
      <c r="D8" s="116">
        <v>0</v>
      </c>
      <c r="E8" s="116">
        <v>0</v>
      </c>
      <c r="F8" s="116">
        <v>0</v>
      </c>
      <c r="G8" s="116">
        <v>23476</v>
      </c>
      <c r="H8" s="116">
        <v>0</v>
      </c>
      <c r="I8" s="48">
        <f>SUM(B8:H8)</f>
        <v>44737</v>
      </c>
      <c r="J8" s="94">
        <v>0.13115044247787622</v>
      </c>
    </row>
    <row r="9" spans="1:15" ht="30">
      <c r="A9" s="82" t="s">
        <v>481</v>
      </c>
      <c r="B9" s="81">
        <v>17211.366384000001</v>
      </c>
      <c r="C9" s="81">
        <v>9249.8187170000001</v>
      </c>
      <c r="D9" s="81">
        <v>0</v>
      </c>
      <c r="E9" s="81">
        <v>0</v>
      </c>
      <c r="F9" s="81">
        <v>0</v>
      </c>
      <c r="G9" s="81">
        <v>7349.3823259999999</v>
      </c>
      <c r="H9" s="81">
        <v>0</v>
      </c>
      <c r="I9" s="48" t="s">
        <v>484</v>
      </c>
      <c r="J9" s="94">
        <v>0.20568213282282777</v>
      </c>
      <c r="O9" s="117"/>
    </row>
    <row r="10" spans="1:15">
      <c r="A10" s="82"/>
      <c r="B10" s="81"/>
      <c r="C10" s="81"/>
      <c r="D10" s="81"/>
      <c r="E10" s="81"/>
      <c r="F10" s="81"/>
      <c r="G10" s="81"/>
      <c r="H10" s="81"/>
      <c r="I10" s="48"/>
      <c r="J10" s="48"/>
    </row>
    <row r="11" spans="1:15">
      <c r="A11" s="82"/>
      <c r="B11" s="81"/>
      <c r="C11" s="81"/>
      <c r="D11" s="81"/>
      <c r="E11" s="81"/>
      <c r="F11" s="81"/>
      <c r="G11" s="81"/>
      <c r="H11" s="81"/>
      <c r="I11" s="48"/>
      <c r="J11" s="48"/>
    </row>
    <row r="12" spans="1:15">
      <c r="A12" s="82"/>
      <c r="B12" s="46"/>
      <c r="C12" s="46"/>
      <c r="D12" s="46"/>
      <c r="E12" s="46"/>
      <c r="F12" s="46"/>
      <c r="G12" s="46"/>
      <c r="H12" s="46"/>
      <c r="I12" s="48"/>
      <c r="J12" s="48"/>
    </row>
    <row r="13" spans="1:15" s="57" customFormat="1">
      <c r="A13" s="78" t="s">
        <v>310</v>
      </c>
    </row>
    <row r="14" spans="1:15">
      <c r="A14" s="34" t="s">
        <v>201</v>
      </c>
    </row>
    <row r="15" spans="1:15">
      <c r="A15" s="34" t="s">
        <v>202</v>
      </c>
    </row>
    <row r="16" spans="1:15">
      <c r="A16" s="34" t="s">
        <v>285</v>
      </c>
    </row>
    <row r="17" spans="1:1">
      <c r="A17" s="34" t="s">
        <v>286</v>
      </c>
    </row>
    <row r="18" spans="1:1">
      <c r="A18" s="34" t="s">
        <v>273</v>
      </c>
    </row>
    <row r="19" spans="1:1">
      <c r="A19" s="34" t="s">
        <v>206</v>
      </c>
    </row>
    <row r="20" spans="1:1">
      <c r="A20" s="34" t="s">
        <v>267</v>
      </c>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5" sqref="C5"/>
    </sheetView>
  </sheetViews>
  <sheetFormatPr defaultColWidth="9.109375" defaultRowHeight="14.4"/>
  <cols>
    <col min="1" max="1" width="18.6640625" style="30" customWidth="1"/>
    <col min="2" max="2" width="16.88671875" style="30" customWidth="1"/>
    <col min="3" max="4" width="16.109375" style="30" customWidth="1"/>
    <col min="5" max="5" width="18.88671875" style="30" customWidth="1"/>
    <col min="6" max="6" width="29.33203125" style="30" customWidth="1"/>
    <col min="7" max="16384" width="9.109375" style="30"/>
  </cols>
  <sheetData>
    <row r="1" spans="1:7" s="55" customFormat="1" ht="17.399999999999999">
      <c r="A1" s="54" t="s">
        <v>175</v>
      </c>
    </row>
    <row r="2" spans="1:7" ht="22.5" customHeight="1">
      <c r="A2" s="119" t="s">
        <v>42</v>
      </c>
      <c r="B2" s="45" t="s">
        <v>71</v>
      </c>
      <c r="C2" s="45" t="s">
        <v>72</v>
      </c>
      <c r="D2" s="21"/>
      <c r="E2" s="21"/>
      <c r="F2" s="21"/>
      <c r="G2" s="62"/>
    </row>
    <row r="3" spans="1:7" ht="33.75" customHeight="1">
      <c r="A3" s="119"/>
      <c r="B3" s="80" t="s">
        <v>321</v>
      </c>
      <c r="C3" s="51" t="s">
        <v>327</v>
      </c>
      <c r="D3" s="1"/>
      <c r="E3" s="1"/>
      <c r="F3" s="1"/>
      <c r="G3" s="62"/>
    </row>
    <row r="4" spans="1:7" ht="30">
      <c r="A4" s="44" t="s">
        <v>85</v>
      </c>
      <c r="B4" s="21" t="s">
        <v>76</v>
      </c>
      <c r="C4" s="21" t="s">
        <v>43</v>
      </c>
      <c r="D4" s="21" t="s">
        <v>44</v>
      </c>
      <c r="E4" s="21" t="s">
        <v>45</v>
      </c>
      <c r="F4" s="21" t="s">
        <v>199</v>
      </c>
      <c r="G4" s="62"/>
    </row>
    <row r="5" spans="1:7" ht="15">
      <c r="A5" s="47" t="s">
        <v>359</v>
      </c>
      <c r="B5" s="46" t="s">
        <v>360</v>
      </c>
      <c r="C5" s="46" t="s">
        <v>361</v>
      </c>
      <c r="D5" s="46" t="s">
        <v>362</v>
      </c>
      <c r="E5" s="46" t="s">
        <v>327</v>
      </c>
      <c r="F5" s="49">
        <v>0</v>
      </c>
    </row>
    <row r="6" spans="1:7" ht="15">
      <c r="A6" s="47" t="s">
        <v>364</v>
      </c>
      <c r="B6" s="46" t="s">
        <v>360</v>
      </c>
      <c r="C6" s="46" t="s">
        <v>363</v>
      </c>
      <c r="D6" s="46" t="s">
        <v>362</v>
      </c>
      <c r="E6" s="81" t="s">
        <v>327</v>
      </c>
      <c r="F6" s="49">
        <v>0</v>
      </c>
    </row>
    <row r="7" spans="1:7" ht="15">
      <c r="A7" s="47" t="s">
        <v>367</v>
      </c>
      <c r="B7" s="46" t="s">
        <v>366</v>
      </c>
      <c r="C7" s="46" t="s">
        <v>365</v>
      </c>
      <c r="D7" s="81" t="s">
        <v>362</v>
      </c>
      <c r="E7" s="81" t="s">
        <v>327</v>
      </c>
      <c r="F7" s="49">
        <v>0</v>
      </c>
    </row>
    <row r="8" spans="1:7" ht="15">
      <c r="A8" s="34" t="s">
        <v>201</v>
      </c>
      <c r="B8" s="57"/>
      <c r="C8" s="57"/>
      <c r="D8" s="57"/>
      <c r="E8" s="57"/>
      <c r="F8" s="57"/>
    </row>
    <row r="9" spans="1:7" ht="15">
      <c r="A9" s="34" t="s">
        <v>202</v>
      </c>
      <c r="B9" s="57"/>
      <c r="C9" s="57"/>
      <c r="D9" s="57"/>
      <c r="E9" s="57"/>
      <c r="F9" s="57"/>
    </row>
    <row r="10" spans="1:7" ht="15">
      <c r="A10" s="34" t="s">
        <v>46</v>
      </c>
      <c r="B10" s="57"/>
      <c r="C10" s="57"/>
      <c r="D10" s="57"/>
      <c r="E10" s="57"/>
      <c r="F10" s="57"/>
    </row>
    <row r="11" spans="1:7" ht="15">
      <c r="A11" s="34" t="s">
        <v>47</v>
      </c>
      <c r="B11" s="57"/>
      <c r="C11" s="57"/>
      <c r="D11" s="57"/>
      <c r="E11" s="57"/>
      <c r="F11" s="57"/>
    </row>
    <row r="12" spans="1:7" ht="15">
      <c r="B12" s="57"/>
      <c r="C12" s="57"/>
      <c r="D12" s="57"/>
      <c r="E12" s="57"/>
      <c r="F12" s="57"/>
    </row>
    <row r="13" spans="1:7" ht="15">
      <c r="B13" s="57"/>
      <c r="C13" s="57"/>
      <c r="D13" s="57"/>
      <c r="E13" s="57"/>
      <c r="F13" s="57"/>
    </row>
  </sheetData>
  <mergeCells count="1">
    <mergeCell ref="A2:A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election activeCell="A5" sqref="A5"/>
    </sheetView>
  </sheetViews>
  <sheetFormatPr defaultColWidth="9.109375" defaultRowHeight="14.4"/>
  <cols>
    <col min="1" max="16384" width="9.109375" style="30"/>
  </cols>
  <sheetData>
    <row r="1" spans="1:15" s="63" customFormat="1" ht="17.399999999999999">
      <c r="A1" s="14" t="s">
        <v>176</v>
      </c>
      <c r="B1" s="15"/>
      <c r="C1" s="15"/>
      <c r="D1" s="15"/>
      <c r="E1" s="15"/>
      <c r="F1" s="15"/>
      <c r="G1" s="15"/>
      <c r="H1" s="15"/>
      <c r="I1" s="15"/>
      <c r="J1" s="15"/>
      <c r="K1" s="15"/>
      <c r="L1" s="15"/>
      <c r="M1" s="15"/>
      <c r="N1" s="15"/>
      <c r="O1" s="15"/>
    </row>
    <row r="2" spans="1:15" ht="15">
      <c r="A2" s="6"/>
    </row>
    <row r="3" spans="1:15">
      <c r="A3" s="30" t="s">
        <v>480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D17" sqref="D17"/>
    </sheetView>
  </sheetViews>
  <sheetFormatPr defaultColWidth="9.109375" defaultRowHeight="14.4"/>
  <cols>
    <col min="1" max="1" width="25.109375" style="30" customWidth="1"/>
    <col min="2" max="2" width="12" style="30" customWidth="1"/>
    <col min="3" max="3" width="24.6640625" style="30" customWidth="1"/>
    <col min="4" max="4" width="19" style="30" customWidth="1"/>
    <col min="5" max="5" width="24" style="30" customWidth="1"/>
    <col min="6" max="16384" width="9.109375" style="30"/>
  </cols>
  <sheetData>
    <row r="1" spans="1:5" ht="17.399999999999999">
      <c r="A1" s="29" t="s">
        <v>177</v>
      </c>
    </row>
    <row r="2" spans="1:5" ht="22.5" customHeight="1">
      <c r="A2" s="119" t="s">
        <v>48</v>
      </c>
      <c r="B2" s="45" t="s">
        <v>71</v>
      </c>
      <c r="C2" s="45" t="s">
        <v>72</v>
      </c>
      <c r="D2" s="21"/>
      <c r="E2" s="21"/>
    </row>
    <row r="3" spans="1:5" ht="39.75" customHeight="1">
      <c r="A3" s="119"/>
      <c r="B3" s="80" t="s">
        <v>321</v>
      </c>
      <c r="C3" s="51" t="s">
        <v>327</v>
      </c>
      <c r="D3" s="1"/>
      <c r="E3" s="1"/>
    </row>
    <row r="4" spans="1:5" ht="30">
      <c r="A4" s="44" t="s">
        <v>49</v>
      </c>
      <c r="B4" s="21" t="s">
        <v>77</v>
      </c>
      <c r="C4" s="21" t="s">
        <v>50</v>
      </c>
      <c r="D4" s="21" t="s">
        <v>51</v>
      </c>
      <c r="E4" s="21" t="s">
        <v>65</v>
      </c>
    </row>
    <row r="5" spans="1:5" ht="75">
      <c r="A5" s="20" t="s">
        <v>52</v>
      </c>
      <c r="B5" s="46" t="s">
        <v>368</v>
      </c>
      <c r="C5" s="46" t="s">
        <v>369</v>
      </c>
      <c r="D5" s="81" t="s">
        <v>384</v>
      </c>
      <c r="E5" s="46" t="s">
        <v>371</v>
      </c>
    </row>
    <row r="6" spans="1:5" ht="105">
      <c r="A6" s="20" t="s">
        <v>53</v>
      </c>
      <c r="B6" s="46" t="s">
        <v>368</v>
      </c>
      <c r="C6" s="46" t="s">
        <v>385</v>
      </c>
      <c r="D6" s="81" t="s">
        <v>384</v>
      </c>
      <c r="E6" s="46" t="s">
        <v>372</v>
      </c>
    </row>
    <row r="7" spans="1:5" ht="60">
      <c r="A7" s="20" t="s">
        <v>54</v>
      </c>
      <c r="B7" s="46" t="s">
        <v>368</v>
      </c>
      <c r="C7" s="46" t="s">
        <v>386</v>
      </c>
      <c r="D7" s="46" t="s">
        <v>384</v>
      </c>
      <c r="E7" s="81" t="s">
        <v>372</v>
      </c>
    </row>
    <row r="8" spans="1:5" ht="30">
      <c r="A8" s="20" t="s">
        <v>55</v>
      </c>
      <c r="B8" s="46"/>
      <c r="C8" s="46"/>
      <c r="D8" s="46"/>
      <c r="E8" s="46"/>
    </row>
    <row r="9" spans="1:5" ht="90">
      <c r="A9" s="20" t="s">
        <v>56</v>
      </c>
      <c r="B9" s="46" t="s">
        <v>368</v>
      </c>
      <c r="C9" s="46" t="s">
        <v>374</v>
      </c>
      <c r="D9" s="81" t="s">
        <v>370</v>
      </c>
      <c r="E9" s="46" t="s">
        <v>373</v>
      </c>
    </row>
    <row r="10" spans="1:5" ht="15">
      <c r="A10" s="20" t="s">
        <v>57</v>
      </c>
      <c r="B10" s="46"/>
      <c r="C10" s="46"/>
      <c r="D10" s="46"/>
      <c r="E10" s="46"/>
    </row>
    <row r="11" spans="1:5" ht="15">
      <c r="A11" s="20" t="s">
        <v>58</v>
      </c>
      <c r="B11" s="46"/>
      <c r="C11" s="46"/>
      <c r="D11" s="46"/>
      <c r="E11" s="46"/>
    </row>
    <row r="12" spans="1:5" ht="15">
      <c r="A12" s="44" t="s">
        <v>375</v>
      </c>
      <c r="B12" s="46"/>
      <c r="C12" s="46"/>
      <c r="D12" s="46"/>
      <c r="E12" s="46"/>
    </row>
    <row r="13" spans="1:5" ht="45">
      <c r="A13" s="20" t="s">
        <v>59</v>
      </c>
      <c r="B13" s="46" t="s">
        <v>368</v>
      </c>
      <c r="C13" s="46" t="s">
        <v>376</v>
      </c>
      <c r="D13" s="81" t="s">
        <v>384</v>
      </c>
      <c r="E13" s="46" t="s">
        <v>373</v>
      </c>
    </row>
    <row r="14" spans="1:5" ht="45">
      <c r="A14" s="20" t="s">
        <v>60</v>
      </c>
      <c r="B14" s="46" t="s">
        <v>368</v>
      </c>
      <c r="C14" s="46" t="s">
        <v>377</v>
      </c>
      <c r="D14" s="81" t="s">
        <v>384</v>
      </c>
      <c r="E14" s="46" t="s">
        <v>378</v>
      </c>
    </row>
    <row r="15" spans="1:5" ht="45">
      <c r="A15" s="20" t="s">
        <v>61</v>
      </c>
      <c r="B15" s="46" t="s">
        <v>368</v>
      </c>
      <c r="C15" s="46" t="s">
        <v>379</v>
      </c>
      <c r="D15" s="81" t="s">
        <v>384</v>
      </c>
      <c r="E15" s="46" t="s">
        <v>378</v>
      </c>
    </row>
    <row r="16" spans="1:5" ht="60">
      <c r="A16" s="20" t="s">
        <v>62</v>
      </c>
      <c r="B16" s="46" t="s">
        <v>368</v>
      </c>
      <c r="C16" s="46" t="s">
        <v>387</v>
      </c>
      <c r="D16" s="46" t="s">
        <v>380</v>
      </c>
      <c r="E16" s="46" t="s">
        <v>372</v>
      </c>
    </row>
    <row r="17" spans="1:5" ht="60">
      <c r="A17" s="20" t="s">
        <v>63</v>
      </c>
      <c r="B17" s="46" t="s">
        <v>368</v>
      </c>
      <c r="C17" s="46" t="s">
        <v>388</v>
      </c>
      <c r="D17" s="46" t="s">
        <v>381</v>
      </c>
      <c r="E17" s="46" t="s">
        <v>389</v>
      </c>
    </row>
    <row r="18" spans="1:5" ht="45">
      <c r="A18" s="20" t="s">
        <v>64</v>
      </c>
      <c r="B18" s="46" t="s">
        <v>368</v>
      </c>
      <c r="C18" s="46" t="s">
        <v>382</v>
      </c>
      <c r="D18" s="46" t="s">
        <v>383</v>
      </c>
      <c r="E18" s="46" t="s">
        <v>372</v>
      </c>
    </row>
    <row r="19" spans="1:5" ht="15">
      <c r="A19" s="20" t="s">
        <v>58</v>
      </c>
      <c r="B19" s="46"/>
      <c r="C19" s="46"/>
      <c r="D19" s="46"/>
      <c r="E19" s="46"/>
    </row>
    <row r="20" spans="1:5" ht="15">
      <c r="A20" s="34" t="s">
        <v>201</v>
      </c>
      <c r="B20" s="57"/>
      <c r="C20" s="57"/>
      <c r="D20" s="57"/>
      <c r="E20" s="57"/>
    </row>
    <row r="21" spans="1:5" ht="15">
      <c r="A21" s="34" t="s">
        <v>202</v>
      </c>
      <c r="B21" s="57"/>
      <c r="C21" s="57"/>
      <c r="D21" s="57"/>
      <c r="E21" s="57"/>
    </row>
    <row r="22" spans="1:5" ht="15">
      <c r="A22" s="34" t="s">
        <v>312</v>
      </c>
      <c r="B22" s="57"/>
      <c r="C22" s="57"/>
      <c r="D22" s="57"/>
      <c r="E22" s="57"/>
    </row>
    <row r="23" spans="1:5" ht="15">
      <c r="A23" s="34" t="s">
        <v>313</v>
      </c>
      <c r="B23" s="57"/>
      <c r="C23" s="57"/>
      <c r="D23" s="57"/>
      <c r="E23" s="57"/>
    </row>
    <row r="24" spans="1:5" ht="15">
      <c r="B24" s="57"/>
      <c r="C24" s="57"/>
      <c r="D24" s="57"/>
      <c r="E24" s="57"/>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5" sqref="A5:J7"/>
    </sheetView>
  </sheetViews>
  <sheetFormatPr defaultColWidth="9.109375" defaultRowHeight="15"/>
  <cols>
    <col min="1" max="1" width="16" style="30" customWidth="1"/>
    <col min="2" max="2" width="11.109375" style="30" customWidth="1"/>
    <col min="3" max="3" width="9.109375" style="30"/>
    <col min="4" max="4" width="11.88671875" style="30" customWidth="1"/>
    <col min="5" max="8" width="12.44140625" style="36" customWidth="1"/>
    <col min="9" max="9" width="14.33203125" style="30" customWidth="1"/>
    <col min="10" max="10" width="15.33203125" style="30" customWidth="1"/>
    <col min="11" max="16384" width="9.109375" style="30"/>
  </cols>
  <sheetData>
    <row r="1" spans="1:10" ht="17.399999999999999">
      <c r="A1" s="29" t="s">
        <v>178</v>
      </c>
      <c r="E1" s="30"/>
      <c r="F1" s="30"/>
      <c r="G1" s="30"/>
      <c r="H1" s="30"/>
    </row>
    <row r="2" spans="1:10">
      <c r="A2" s="119" t="s">
        <v>66</v>
      </c>
      <c r="B2" s="45" t="s">
        <v>71</v>
      </c>
      <c r="C2" s="45" t="s">
        <v>72</v>
      </c>
      <c r="D2" s="45" t="s">
        <v>67</v>
      </c>
      <c r="E2" s="51"/>
      <c r="F2" s="51"/>
      <c r="G2" s="51"/>
      <c r="H2" s="51"/>
      <c r="I2" s="28" t="s">
        <v>68</v>
      </c>
      <c r="J2" s="28" t="s">
        <v>272</v>
      </c>
    </row>
    <row r="3" spans="1:10" ht="60" customHeight="1">
      <c r="A3" s="119"/>
      <c r="B3" s="80" t="s">
        <v>321</v>
      </c>
      <c r="C3" s="51" t="s">
        <v>13</v>
      </c>
      <c r="D3" s="46" t="s">
        <v>197</v>
      </c>
      <c r="E3" s="1"/>
      <c r="F3" s="1"/>
      <c r="G3" s="1"/>
      <c r="H3" s="1"/>
      <c r="I3" s="51">
        <v>10</v>
      </c>
      <c r="J3" s="51">
        <v>0</v>
      </c>
    </row>
    <row r="4" spans="1:10" ht="34.5" customHeight="1">
      <c r="A4" s="44" t="s">
        <v>9</v>
      </c>
      <c r="B4" s="21" t="s">
        <v>259</v>
      </c>
      <c r="C4" s="21" t="s">
        <v>0</v>
      </c>
      <c r="D4" s="21" t="s">
        <v>69</v>
      </c>
      <c r="E4" s="21" t="s">
        <v>38</v>
      </c>
      <c r="F4" s="21" t="s">
        <v>39</v>
      </c>
      <c r="G4" s="21" t="s">
        <v>4</v>
      </c>
      <c r="H4" s="21" t="s">
        <v>40</v>
      </c>
      <c r="I4" s="25" t="s">
        <v>37</v>
      </c>
      <c r="J4" s="26" t="s">
        <v>266</v>
      </c>
    </row>
    <row r="5" spans="1:10">
      <c r="A5" s="27" t="s">
        <v>327</v>
      </c>
      <c r="B5" s="46">
        <v>2</v>
      </c>
      <c r="C5" s="46">
        <v>2</v>
      </c>
      <c r="D5" s="46">
        <v>1</v>
      </c>
      <c r="E5" s="46">
        <v>3</v>
      </c>
      <c r="F5" s="46">
        <v>1</v>
      </c>
      <c r="G5" s="46">
        <v>1</v>
      </c>
      <c r="H5" s="46">
        <v>3</v>
      </c>
      <c r="I5" s="48">
        <v>3</v>
      </c>
      <c r="J5" s="48">
        <v>0</v>
      </c>
    </row>
    <row r="6" spans="1:10">
      <c r="A6" s="27" t="s">
        <v>83</v>
      </c>
      <c r="B6" s="46">
        <v>3</v>
      </c>
      <c r="C6" s="46">
        <v>1</v>
      </c>
      <c r="D6" s="46">
        <v>2</v>
      </c>
      <c r="E6" s="46">
        <v>1</v>
      </c>
      <c r="F6" s="46">
        <v>1</v>
      </c>
      <c r="G6" s="46">
        <v>1</v>
      </c>
      <c r="H6" s="46">
        <v>0</v>
      </c>
      <c r="I6" s="48">
        <v>7</v>
      </c>
      <c r="J6" s="48">
        <v>0</v>
      </c>
    </row>
    <row r="7" spans="1:10">
      <c r="A7" s="47" t="s">
        <v>84</v>
      </c>
      <c r="B7" s="46">
        <v>0</v>
      </c>
      <c r="C7" s="46">
        <v>0</v>
      </c>
      <c r="D7" s="46">
        <v>0</v>
      </c>
      <c r="E7" s="46">
        <v>1</v>
      </c>
      <c r="F7" s="46">
        <v>0</v>
      </c>
      <c r="G7" s="46">
        <v>0</v>
      </c>
      <c r="H7" s="46">
        <v>0</v>
      </c>
      <c r="I7" s="48">
        <v>0</v>
      </c>
      <c r="J7" s="48">
        <v>0</v>
      </c>
    </row>
    <row r="8" spans="1:10">
      <c r="A8" s="47"/>
      <c r="B8" s="46"/>
      <c r="C8" s="46"/>
      <c r="D8" s="46"/>
      <c r="E8" s="64"/>
      <c r="F8" s="64"/>
      <c r="G8" s="64"/>
      <c r="H8" s="64"/>
      <c r="I8" s="48"/>
      <c r="J8" s="48"/>
    </row>
    <row r="9" spans="1:10">
      <c r="A9" s="34" t="s">
        <v>201</v>
      </c>
      <c r="B9" s="36"/>
      <c r="C9" s="36"/>
      <c r="D9" s="36"/>
      <c r="I9" s="36"/>
      <c r="J9" s="36"/>
    </row>
    <row r="10" spans="1:10">
      <c r="A10" s="34" t="s">
        <v>202</v>
      </c>
      <c r="B10" s="36"/>
      <c r="C10" s="36"/>
      <c r="D10" s="36"/>
      <c r="I10" s="36"/>
      <c r="J10" s="36"/>
    </row>
    <row r="11" spans="1:10">
      <c r="A11" s="34" t="s">
        <v>269</v>
      </c>
      <c r="B11" s="36"/>
      <c r="C11" s="36"/>
      <c r="D11" s="36"/>
      <c r="I11" s="36"/>
      <c r="J11" s="36"/>
    </row>
    <row r="12" spans="1:10">
      <c r="A12" s="34" t="s">
        <v>273</v>
      </c>
      <c r="B12" s="36"/>
      <c r="C12" s="36"/>
      <c r="D12" s="36"/>
      <c r="I12" s="36"/>
      <c r="J12" s="36"/>
    </row>
    <row r="13" spans="1:10">
      <c r="B13" s="36"/>
      <c r="C13" s="36"/>
      <c r="D13" s="36"/>
      <c r="I13" s="36"/>
      <c r="J13" s="36"/>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workbookViewId="0">
      <selection activeCell="D5" sqref="D5"/>
    </sheetView>
  </sheetViews>
  <sheetFormatPr defaultColWidth="9.109375" defaultRowHeight="15"/>
  <cols>
    <col min="1" max="1" width="19.6640625" style="36" customWidth="1"/>
    <col min="2" max="2" width="19.109375" style="31" customWidth="1"/>
    <col min="3" max="3" width="23.109375" style="31" customWidth="1"/>
    <col min="4" max="4" width="34.6640625" style="31" customWidth="1"/>
    <col min="5" max="5" width="9.109375" style="36"/>
    <col min="6" max="6" width="15.88671875" style="36" customWidth="1"/>
    <col min="7" max="7" width="17.88671875" style="36" customWidth="1"/>
    <col min="8" max="8" width="21.88671875" style="36" customWidth="1"/>
    <col min="9" max="10" width="16.109375" style="36" customWidth="1"/>
    <col min="11" max="16384" width="9.109375" style="36"/>
  </cols>
  <sheetData>
    <row r="1" spans="1:10" s="30" customFormat="1" ht="17.399999999999999">
      <c r="A1" s="29" t="s">
        <v>179</v>
      </c>
    </row>
    <row r="2" spans="1:10" ht="30" customHeight="1">
      <c r="A2" s="119" t="s">
        <v>296</v>
      </c>
      <c r="B2" s="45" t="s">
        <v>71</v>
      </c>
      <c r="C2" s="45" t="s">
        <v>72</v>
      </c>
      <c r="D2" s="45" t="s">
        <v>80</v>
      </c>
      <c r="F2" s="119" t="s">
        <v>295</v>
      </c>
      <c r="G2" s="45" t="s">
        <v>71</v>
      </c>
      <c r="H2" s="19"/>
      <c r="I2" s="19"/>
      <c r="J2" s="19"/>
    </row>
    <row r="3" spans="1:10" ht="27" customHeight="1">
      <c r="A3" s="119"/>
      <c r="B3" s="80" t="s">
        <v>321</v>
      </c>
      <c r="C3" s="51" t="s">
        <v>327</v>
      </c>
      <c r="D3" s="51">
        <v>1</v>
      </c>
      <c r="F3" s="119"/>
      <c r="G3" s="80" t="s">
        <v>321</v>
      </c>
      <c r="H3" s="51"/>
      <c r="I3" s="51"/>
      <c r="J3" s="51"/>
    </row>
    <row r="4" spans="1:10" ht="33" customHeight="1">
      <c r="A4" s="41" t="s">
        <v>78</v>
      </c>
      <c r="B4" s="21" t="s">
        <v>227</v>
      </c>
      <c r="C4" s="21" t="s">
        <v>81</v>
      </c>
      <c r="D4" s="21" t="s">
        <v>79</v>
      </c>
      <c r="F4" s="41" t="s">
        <v>21</v>
      </c>
      <c r="G4" s="21" t="s">
        <v>228</v>
      </c>
      <c r="H4" s="21" t="s">
        <v>225</v>
      </c>
      <c r="I4" s="21" t="s">
        <v>226</v>
      </c>
      <c r="J4" s="21" t="s">
        <v>82</v>
      </c>
    </row>
    <row r="5" spans="1:10" ht="105">
      <c r="A5" s="47" t="s">
        <v>390</v>
      </c>
      <c r="B5" s="46" t="s">
        <v>391</v>
      </c>
      <c r="C5" s="46" t="s">
        <v>392</v>
      </c>
      <c r="D5" s="46" t="s">
        <v>393</v>
      </c>
      <c r="F5" s="47" t="s">
        <v>10</v>
      </c>
      <c r="G5" s="46"/>
      <c r="H5" s="46"/>
      <c r="I5" s="46"/>
      <c r="J5" s="46"/>
    </row>
    <row r="6" spans="1:10">
      <c r="A6" s="47"/>
      <c r="B6" s="46"/>
      <c r="C6" s="46"/>
      <c r="D6" s="46"/>
      <c r="F6" s="47" t="s">
        <v>11</v>
      </c>
      <c r="G6" s="46"/>
      <c r="H6" s="46"/>
      <c r="I6" s="46"/>
      <c r="J6" s="46"/>
    </row>
    <row r="7" spans="1:10">
      <c r="A7" s="47"/>
      <c r="B7" s="46"/>
      <c r="C7" s="46"/>
      <c r="D7" s="46"/>
      <c r="F7" s="47" t="s">
        <v>13</v>
      </c>
      <c r="G7" s="82">
        <v>1</v>
      </c>
      <c r="H7" s="46">
        <v>1</v>
      </c>
      <c r="I7" s="46">
        <v>1</v>
      </c>
      <c r="J7" s="46" t="s">
        <v>320</v>
      </c>
    </row>
    <row r="8" spans="1:10">
      <c r="A8" s="34" t="s">
        <v>201</v>
      </c>
      <c r="F8" s="47" t="s">
        <v>83</v>
      </c>
      <c r="G8" s="46"/>
      <c r="H8" s="46"/>
      <c r="I8" s="46"/>
      <c r="J8" s="46"/>
    </row>
    <row r="9" spans="1:10">
      <c r="A9" s="34" t="s">
        <v>202</v>
      </c>
      <c r="F9" s="47" t="s">
        <v>84</v>
      </c>
      <c r="G9" s="46"/>
      <c r="H9" s="46"/>
      <c r="I9" s="46"/>
      <c r="J9" s="46"/>
    </row>
    <row r="10" spans="1:10">
      <c r="A10" s="34" t="s">
        <v>207</v>
      </c>
      <c r="F10" s="47" t="s">
        <v>18</v>
      </c>
      <c r="G10" s="46"/>
      <c r="H10" s="46"/>
      <c r="I10" s="46"/>
      <c r="J10" s="46"/>
    </row>
    <row r="11" spans="1:10">
      <c r="A11" s="34" t="s">
        <v>233</v>
      </c>
      <c r="F11" s="47" t="s">
        <v>19</v>
      </c>
      <c r="G11" s="46"/>
      <c r="H11" s="46"/>
      <c r="I11" s="46"/>
      <c r="J11" s="46"/>
    </row>
    <row r="12" spans="1:10">
      <c r="F12" s="34" t="s">
        <v>201</v>
      </c>
    </row>
    <row r="13" spans="1:10">
      <c r="F13" s="34" t="s">
        <v>297</v>
      </c>
    </row>
    <row r="14" spans="1:10">
      <c r="F14" s="79" t="s">
        <v>298</v>
      </c>
    </row>
  </sheetData>
  <mergeCells count="2">
    <mergeCell ref="A2:A3"/>
    <mergeCell ref="F2:F3"/>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8"/>
  <sheetViews>
    <sheetView workbookViewId="0">
      <selection activeCell="E4" sqref="E4:F4"/>
    </sheetView>
  </sheetViews>
  <sheetFormatPr defaultColWidth="9.109375" defaultRowHeight="15"/>
  <cols>
    <col min="1" max="1" width="14.6640625" style="31" customWidth="1"/>
    <col min="2" max="2" width="11.6640625" style="31" customWidth="1"/>
    <col min="3" max="3" width="14.33203125" style="31" customWidth="1"/>
    <col min="4" max="4" width="13.44140625" style="31" customWidth="1"/>
    <col min="5" max="5" width="13.6640625" style="31" customWidth="1"/>
    <col min="6" max="6" width="13.44140625" style="31" customWidth="1"/>
    <col min="7" max="7" width="10" style="31" customWidth="1"/>
    <col min="8" max="8" width="11.5546875" style="31" customWidth="1"/>
    <col min="9" max="9" width="7.33203125" style="31" customWidth="1"/>
    <col min="10" max="10" width="16.33203125" style="31" customWidth="1"/>
    <col min="11" max="11" width="11.6640625" style="31" customWidth="1"/>
    <col min="12" max="12" width="12.5546875" style="31" bestFit="1" customWidth="1"/>
    <col min="13" max="13" width="15.109375" style="31" customWidth="1"/>
    <col min="14" max="14" width="11.88671875" style="31" customWidth="1"/>
    <col min="15" max="15" width="12.5546875" style="31" customWidth="1"/>
    <col min="16" max="16" width="9.109375" style="31" bestFit="1" customWidth="1"/>
    <col min="17" max="16384" width="9.109375" style="31"/>
  </cols>
  <sheetData>
    <row r="1" spans="1:16" s="30" customFormat="1" ht="17.399999999999999">
      <c r="A1" s="29" t="s">
        <v>224</v>
      </c>
    </row>
    <row r="2" spans="1:16" s="30" customFormat="1" ht="30">
      <c r="A2" s="126" t="s">
        <v>406</v>
      </c>
      <c r="B2" s="89" t="s">
        <v>71</v>
      </c>
      <c r="C2" s="89" t="s">
        <v>72</v>
      </c>
      <c r="D2" s="89" t="s">
        <v>90</v>
      </c>
      <c r="E2" s="95" t="s">
        <v>407</v>
      </c>
      <c r="F2" s="19"/>
      <c r="G2" s="19"/>
      <c r="H2" s="19"/>
    </row>
    <row r="3" spans="1:16" ht="30">
      <c r="A3" s="127"/>
      <c r="B3" s="96">
        <v>43378</v>
      </c>
      <c r="C3" s="88" t="s">
        <v>327</v>
      </c>
      <c r="D3" s="88" t="s">
        <v>408</v>
      </c>
      <c r="E3" s="3"/>
      <c r="F3" s="3"/>
      <c r="G3" s="3"/>
      <c r="H3" s="3"/>
      <c r="J3" s="126" t="s">
        <v>277</v>
      </c>
      <c r="K3" s="89" t="s">
        <v>71</v>
      </c>
      <c r="L3" s="89" t="s">
        <v>72</v>
      </c>
      <c r="M3" s="89" t="s">
        <v>90</v>
      </c>
      <c r="N3" s="19"/>
      <c r="O3" s="19"/>
      <c r="P3" s="19"/>
    </row>
    <row r="4" spans="1:16" ht="12.75" customHeight="1">
      <c r="B4" s="122" t="s">
        <v>86</v>
      </c>
      <c r="C4" s="123"/>
      <c r="D4" s="21" t="s">
        <v>409</v>
      </c>
      <c r="E4" s="122" t="s">
        <v>87</v>
      </c>
      <c r="F4" s="123"/>
      <c r="G4" s="21" t="s">
        <v>409</v>
      </c>
      <c r="H4" s="21" t="s">
        <v>410</v>
      </c>
      <c r="J4" s="128"/>
      <c r="K4" s="96">
        <v>43378</v>
      </c>
      <c r="L4" s="88" t="s">
        <v>327</v>
      </c>
      <c r="M4" s="88" t="s">
        <v>408</v>
      </c>
      <c r="N4" s="3"/>
      <c r="O4" s="3"/>
      <c r="P4" s="3"/>
    </row>
    <row r="5" spans="1:16" ht="24" customHeight="1">
      <c r="A5" s="85" t="s">
        <v>411</v>
      </c>
      <c r="B5" s="21" t="s">
        <v>88</v>
      </c>
      <c r="C5" s="21" t="s">
        <v>89</v>
      </c>
      <c r="D5" s="21" t="s">
        <v>412</v>
      </c>
      <c r="E5" s="21" t="s">
        <v>88</v>
      </c>
      <c r="F5" s="21" t="s">
        <v>89</v>
      </c>
      <c r="G5" s="21" t="s">
        <v>412</v>
      </c>
      <c r="H5" s="21" t="s">
        <v>412</v>
      </c>
      <c r="J5" s="127"/>
      <c r="K5" s="122" t="s">
        <v>86</v>
      </c>
      <c r="L5" s="123"/>
      <c r="M5" s="124" t="s">
        <v>266</v>
      </c>
      <c r="N5" s="122" t="s">
        <v>87</v>
      </c>
      <c r="O5" s="123"/>
      <c r="P5" s="124" t="s">
        <v>266</v>
      </c>
    </row>
    <row r="6" spans="1:16" ht="30">
      <c r="A6" s="82" t="s">
        <v>413</v>
      </c>
      <c r="B6" s="86">
        <v>618</v>
      </c>
      <c r="C6" s="86">
        <v>2400</v>
      </c>
      <c r="D6" s="86">
        <f>((C6-B6)/B6)*100</f>
        <v>288.34951456310682</v>
      </c>
      <c r="E6" s="86">
        <v>492</v>
      </c>
      <c r="F6" s="86">
        <v>1611</v>
      </c>
      <c r="G6" s="86">
        <f>((F6-E6)/E6)*100</f>
        <v>227.4390243902439</v>
      </c>
      <c r="H6" s="49">
        <v>0.69</v>
      </c>
      <c r="J6" s="85" t="s">
        <v>264</v>
      </c>
      <c r="K6" s="21" t="s">
        <v>88</v>
      </c>
      <c r="L6" s="21" t="s">
        <v>89</v>
      </c>
      <c r="M6" s="125"/>
      <c r="N6" s="21" t="s">
        <v>88</v>
      </c>
      <c r="O6" s="21" t="s">
        <v>89</v>
      </c>
      <c r="P6" s="125"/>
    </row>
    <row r="7" spans="1:16" ht="30">
      <c r="A7" s="82" t="s">
        <v>414</v>
      </c>
      <c r="B7" s="86">
        <v>630</v>
      </c>
      <c r="C7" s="86">
        <v>892</v>
      </c>
      <c r="D7" s="86">
        <f t="shared" ref="D7:D13" si="0">((C7-B7)/B7)*100</f>
        <v>41.587301587301589</v>
      </c>
      <c r="E7" s="86">
        <v>269</v>
      </c>
      <c r="F7" s="86">
        <v>642</v>
      </c>
      <c r="G7" s="86">
        <f>((F7-E7)/E7)*100</f>
        <v>138.66171003717471</v>
      </c>
      <c r="H7" s="49">
        <v>0.47</v>
      </c>
      <c r="J7" s="97" t="s">
        <v>415</v>
      </c>
      <c r="K7" s="98">
        <v>1634</v>
      </c>
      <c r="L7" s="98">
        <v>2509</v>
      </c>
      <c r="M7" s="99">
        <f>((L7-K7)/K7)*100</f>
        <v>53.549571603427168</v>
      </c>
      <c r="N7" s="98">
        <v>1128</v>
      </c>
      <c r="O7" s="98">
        <v>1696</v>
      </c>
      <c r="P7" s="99">
        <f>((O7-N7)/N7)*100</f>
        <v>50.354609929078009</v>
      </c>
    </row>
    <row r="8" spans="1:16" ht="30">
      <c r="A8" s="82" t="s">
        <v>416</v>
      </c>
      <c r="B8" s="86">
        <v>152</v>
      </c>
      <c r="C8" s="86">
        <v>262</v>
      </c>
      <c r="D8" s="86">
        <f t="shared" si="0"/>
        <v>72.368421052631575</v>
      </c>
      <c r="E8" s="86">
        <v>110</v>
      </c>
      <c r="F8" s="86">
        <v>205</v>
      </c>
      <c r="G8" s="86">
        <f t="shared" ref="G8:G10" si="1">((F8-E8)/E8)*100</f>
        <v>86.36363636363636</v>
      </c>
      <c r="H8" s="49">
        <v>0.33</v>
      </c>
      <c r="J8" s="97" t="s">
        <v>417</v>
      </c>
      <c r="K8" s="98">
        <v>1604</v>
      </c>
      <c r="L8" s="98">
        <v>1452</v>
      </c>
      <c r="M8" s="99">
        <f t="shared" ref="M8:M12" si="2">((L8-K8)/K8)*100</f>
        <v>-9.4763092269326688</v>
      </c>
      <c r="N8" s="98">
        <v>1001</v>
      </c>
      <c r="O8" s="98">
        <v>1095</v>
      </c>
      <c r="P8" s="99">
        <f t="shared" ref="P8:P11" si="3">((O8-N8)/N8)*100</f>
        <v>9.3906093906093897</v>
      </c>
    </row>
    <row r="9" spans="1:16" ht="30">
      <c r="A9" s="82" t="s">
        <v>418</v>
      </c>
      <c r="B9" s="86">
        <v>202</v>
      </c>
      <c r="C9" s="86">
        <v>524</v>
      </c>
      <c r="D9" s="86">
        <f t="shared" si="0"/>
        <v>159.40594059405942</v>
      </c>
      <c r="E9" s="86">
        <v>74</v>
      </c>
      <c r="F9" s="86">
        <v>161</v>
      </c>
      <c r="G9" s="86">
        <f t="shared" si="1"/>
        <v>117.56756756756756</v>
      </c>
      <c r="H9" s="49">
        <v>0.28999999999999998</v>
      </c>
      <c r="J9" s="97" t="s">
        <v>419</v>
      </c>
      <c r="K9" s="98">
        <v>207</v>
      </c>
      <c r="L9" s="98">
        <v>262</v>
      </c>
      <c r="M9" s="99">
        <f t="shared" si="2"/>
        <v>26.570048309178745</v>
      </c>
      <c r="N9" s="98">
        <v>158</v>
      </c>
      <c r="O9" s="98">
        <v>205</v>
      </c>
      <c r="P9" s="99">
        <f t="shared" si="3"/>
        <v>29.746835443037973</v>
      </c>
    </row>
    <row r="10" spans="1:16" ht="30" customHeight="1">
      <c r="A10" s="82" t="s">
        <v>420</v>
      </c>
      <c r="B10" s="86">
        <v>52</v>
      </c>
      <c r="C10" s="86">
        <v>68</v>
      </c>
      <c r="D10" s="86">
        <f t="shared" si="0"/>
        <v>30.76923076923077</v>
      </c>
      <c r="E10" s="86">
        <v>38</v>
      </c>
      <c r="F10" s="86">
        <v>52</v>
      </c>
      <c r="G10" s="86">
        <f t="shared" si="1"/>
        <v>36.84210526315789</v>
      </c>
      <c r="H10" s="49">
        <v>0.52</v>
      </c>
      <c r="J10" s="97" t="s">
        <v>421</v>
      </c>
      <c r="K10" s="98">
        <v>605</v>
      </c>
      <c r="L10" s="98">
        <v>661</v>
      </c>
      <c r="M10" s="99">
        <f t="shared" si="2"/>
        <v>9.2561983471074374</v>
      </c>
      <c r="N10" s="98">
        <v>436</v>
      </c>
      <c r="O10" s="98">
        <v>461</v>
      </c>
      <c r="P10" s="99">
        <f t="shared" si="3"/>
        <v>5.7339449541284404</v>
      </c>
    </row>
    <row r="11" spans="1:16" ht="30">
      <c r="A11" s="82" t="s">
        <v>422</v>
      </c>
      <c r="B11" s="86">
        <v>53</v>
      </c>
      <c r="C11" s="86">
        <v>65</v>
      </c>
      <c r="D11" s="86">
        <f t="shared" si="0"/>
        <v>22.641509433962266</v>
      </c>
      <c r="E11" s="86">
        <v>44</v>
      </c>
      <c r="F11" s="86">
        <v>52</v>
      </c>
      <c r="G11" s="86">
        <f>((F11-E11)/E11)*100</f>
        <v>18.181818181818183</v>
      </c>
      <c r="H11" s="49">
        <v>0.52</v>
      </c>
      <c r="J11" s="97" t="s">
        <v>423</v>
      </c>
      <c r="K11" s="98">
        <v>483</v>
      </c>
      <c r="L11" s="98">
        <v>524</v>
      </c>
      <c r="M11" s="99">
        <f t="shared" si="2"/>
        <v>8.4886128364389233</v>
      </c>
      <c r="N11" s="98">
        <v>180</v>
      </c>
      <c r="O11" s="98">
        <v>161</v>
      </c>
      <c r="P11" s="99">
        <f t="shared" si="3"/>
        <v>-10.555555555555555</v>
      </c>
    </row>
    <row r="12" spans="1:16">
      <c r="A12" s="82" t="s">
        <v>424</v>
      </c>
      <c r="B12" s="86">
        <v>93</v>
      </c>
      <c r="C12" s="86">
        <v>14</v>
      </c>
      <c r="D12" s="86">
        <f t="shared" si="0"/>
        <v>-84.946236559139791</v>
      </c>
      <c r="E12" s="86">
        <v>70</v>
      </c>
      <c r="F12" s="86">
        <v>13</v>
      </c>
      <c r="G12" s="86">
        <f t="shared" ref="G12:G13" si="4">((F12-E12)/E12)*100</f>
        <v>-81.428571428571431</v>
      </c>
      <c r="H12" s="49">
        <v>0.38</v>
      </c>
      <c r="J12" s="97" t="s">
        <v>425</v>
      </c>
      <c r="K12" s="98">
        <v>464</v>
      </c>
      <c r="L12" s="98">
        <v>194</v>
      </c>
      <c r="M12" s="99">
        <f t="shared" si="2"/>
        <v>-58.189655172413794</v>
      </c>
      <c r="N12" s="98">
        <v>227</v>
      </c>
      <c r="O12" s="98">
        <v>144</v>
      </c>
      <c r="P12" s="99">
        <f>((O12-N12)/N12)*100</f>
        <v>-36.563876651982383</v>
      </c>
    </row>
    <row r="13" spans="1:16" ht="15.75" customHeight="1">
      <c r="A13" s="82" t="s">
        <v>426</v>
      </c>
      <c r="B13" s="86">
        <v>172</v>
      </c>
      <c r="C13" s="86">
        <v>192</v>
      </c>
      <c r="D13" s="86">
        <f t="shared" si="0"/>
        <v>11.627906976744185</v>
      </c>
      <c r="E13" s="86">
        <v>115</v>
      </c>
      <c r="F13" s="86">
        <v>133</v>
      </c>
      <c r="G13" s="86">
        <f t="shared" si="4"/>
        <v>15.65217391304348</v>
      </c>
      <c r="H13" s="49">
        <v>0.44</v>
      </c>
      <c r="J13" s="34" t="s">
        <v>201</v>
      </c>
      <c r="K13" s="35"/>
      <c r="L13" s="35"/>
      <c r="M13" s="35"/>
      <c r="N13" s="35"/>
      <c r="O13" s="35"/>
      <c r="P13" s="35"/>
    </row>
    <row r="14" spans="1:16">
      <c r="J14" s="34" t="s">
        <v>202</v>
      </c>
    </row>
    <row r="15" spans="1:16" ht="20.25" customHeight="1">
      <c r="A15" s="129" t="s">
        <v>198</v>
      </c>
      <c r="B15" s="122" t="s">
        <v>427</v>
      </c>
      <c r="C15" s="123"/>
      <c r="D15" s="84" t="s">
        <v>409</v>
      </c>
      <c r="E15" s="122" t="s">
        <v>428</v>
      </c>
      <c r="F15" s="123"/>
      <c r="G15" s="84" t="s">
        <v>409</v>
      </c>
      <c r="H15" s="84" t="s">
        <v>429</v>
      </c>
      <c r="J15" s="34" t="s">
        <v>203</v>
      </c>
    </row>
    <row r="16" spans="1:16">
      <c r="A16" s="130"/>
      <c r="B16" s="18" t="s">
        <v>88</v>
      </c>
      <c r="C16" s="87" t="s">
        <v>89</v>
      </c>
      <c r="D16" s="87" t="s">
        <v>412</v>
      </c>
      <c r="E16" s="18" t="s">
        <v>88</v>
      </c>
      <c r="F16" s="87" t="s">
        <v>89</v>
      </c>
      <c r="G16" s="87" t="s">
        <v>412</v>
      </c>
      <c r="H16" s="87" t="s">
        <v>412</v>
      </c>
      <c r="J16" s="34" t="s">
        <v>265</v>
      </c>
    </row>
    <row r="17" spans="1:16" ht="15" customHeight="1">
      <c r="A17" s="1" t="s">
        <v>91</v>
      </c>
      <c r="B17" s="86">
        <v>3690</v>
      </c>
      <c r="C17" s="86">
        <v>2360</v>
      </c>
      <c r="D17" s="86">
        <f>((C17-B17)/B17)*100</f>
        <v>-36.043360433604335</v>
      </c>
      <c r="E17" s="86">
        <v>2494</v>
      </c>
      <c r="F17" s="86">
        <v>1491</v>
      </c>
      <c r="G17" s="86">
        <f>((F17-E17)/E17)*100</f>
        <v>-40.216519647153163</v>
      </c>
      <c r="H17" s="49">
        <v>0.24</v>
      </c>
      <c r="J17" s="34"/>
      <c r="K17" s="35"/>
      <c r="L17" s="35"/>
      <c r="M17" s="35"/>
      <c r="N17" s="35"/>
      <c r="O17" s="35"/>
      <c r="P17" s="35"/>
    </row>
    <row r="18" spans="1:16" ht="15" customHeight="1">
      <c r="A18" s="34" t="s">
        <v>201</v>
      </c>
      <c r="B18" s="35"/>
      <c r="C18" s="35"/>
      <c r="D18" s="35"/>
      <c r="E18" s="35"/>
      <c r="F18" s="35"/>
      <c r="G18" s="35"/>
      <c r="H18" s="35"/>
      <c r="J18" s="126" t="s">
        <v>278</v>
      </c>
      <c r="K18" s="89" t="s">
        <v>71</v>
      </c>
      <c r="L18" s="89" t="s">
        <v>72</v>
      </c>
      <c r="M18" s="89" t="s">
        <v>90</v>
      </c>
    </row>
    <row r="19" spans="1:16" ht="51" customHeight="1">
      <c r="A19" s="34" t="s">
        <v>202</v>
      </c>
      <c r="J19" s="127"/>
      <c r="K19" s="96">
        <v>43378</v>
      </c>
      <c r="L19" s="88" t="s">
        <v>327</v>
      </c>
      <c r="M19" s="88" t="s">
        <v>408</v>
      </c>
    </row>
    <row r="20" spans="1:16" ht="20.25" customHeight="1">
      <c r="A20" s="34" t="s">
        <v>203</v>
      </c>
      <c r="J20" s="82"/>
      <c r="K20" s="21" t="s">
        <v>88</v>
      </c>
      <c r="L20" s="21" t="s">
        <v>89</v>
      </c>
      <c r="M20" s="21" t="s">
        <v>276</v>
      </c>
    </row>
    <row r="21" spans="1:16">
      <c r="A21" s="34" t="s">
        <v>274</v>
      </c>
      <c r="J21" s="82" t="s">
        <v>260</v>
      </c>
      <c r="K21" s="52">
        <v>6658</v>
      </c>
      <c r="L21" s="52">
        <v>2448</v>
      </c>
      <c r="M21" s="52">
        <f>((L21-K21)/K21)*100</f>
        <v>-63.232201862421142</v>
      </c>
    </row>
    <row r="22" spans="1:16" ht="30">
      <c r="A22" s="34" t="s">
        <v>275</v>
      </c>
      <c r="J22" s="82" t="s">
        <v>261</v>
      </c>
      <c r="K22" s="52">
        <v>2048</v>
      </c>
      <c r="L22" s="52">
        <v>1200</v>
      </c>
      <c r="M22" s="52">
        <f t="shared" ref="M22:M25" si="5">((L22-K22)/K22)*100</f>
        <v>-41.40625</v>
      </c>
    </row>
    <row r="23" spans="1:16" ht="30">
      <c r="A23" s="34" t="s">
        <v>200</v>
      </c>
      <c r="B23" s="35"/>
      <c r="C23" s="35"/>
      <c r="D23" s="35"/>
      <c r="E23" s="35"/>
      <c r="F23" s="35"/>
      <c r="G23" s="35"/>
      <c r="H23" s="35"/>
      <c r="J23" s="82" t="s">
        <v>87</v>
      </c>
      <c r="K23" s="52">
        <v>14938</v>
      </c>
      <c r="L23" s="52">
        <v>7123</v>
      </c>
      <c r="M23" s="52">
        <f t="shared" si="5"/>
        <v>-52.316240460570363</v>
      </c>
    </row>
    <row r="24" spans="1:16">
      <c r="B24" s="35"/>
      <c r="C24" s="35"/>
      <c r="D24" s="35"/>
      <c r="E24" s="35"/>
      <c r="F24" s="35"/>
      <c r="G24" s="35"/>
      <c r="H24" s="35"/>
      <c r="J24" s="82" t="s">
        <v>99</v>
      </c>
      <c r="K24" s="100">
        <v>0.53</v>
      </c>
      <c r="L24" s="100">
        <v>0.4</v>
      </c>
      <c r="M24" s="52">
        <f t="shared" si="5"/>
        <v>-24.528301886792452</v>
      </c>
    </row>
    <row r="25" spans="1:16" ht="30">
      <c r="B25" s="35"/>
      <c r="C25" s="35"/>
      <c r="D25" s="35"/>
      <c r="E25" s="35"/>
      <c r="F25" s="35"/>
      <c r="G25" s="35"/>
      <c r="H25" s="35"/>
      <c r="J25" s="82" t="s">
        <v>300</v>
      </c>
      <c r="K25" s="100">
        <v>0.44</v>
      </c>
      <c r="L25" s="100">
        <v>0.35</v>
      </c>
      <c r="M25" s="52">
        <f t="shared" si="5"/>
        <v>-20.45454545454546</v>
      </c>
    </row>
    <row r="26" spans="1:16">
      <c r="J26" s="34" t="s">
        <v>201</v>
      </c>
      <c r="K26" s="35"/>
      <c r="L26" s="35"/>
      <c r="M26" s="35"/>
    </row>
    <row r="27" spans="1:16">
      <c r="J27" s="34" t="s">
        <v>202</v>
      </c>
      <c r="N27" s="35"/>
      <c r="O27" s="35"/>
      <c r="P27" s="35"/>
    </row>
    <row r="28" spans="1:16">
      <c r="J28" s="34" t="s">
        <v>203</v>
      </c>
    </row>
  </sheetData>
  <mergeCells count="12">
    <mergeCell ref="N5:O5"/>
    <mergeCell ref="P5:P6"/>
    <mergeCell ref="A2:A3"/>
    <mergeCell ref="J18:J19"/>
    <mergeCell ref="J3:J5"/>
    <mergeCell ref="K5:L5"/>
    <mergeCell ref="M5:M6"/>
    <mergeCell ref="A15:A16"/>
    <mergeCell ref="B15:C15"/>
    <mergeCell ref="E15:F15"/>
    <mergeCell ref="B4:C4"/>
    <mergeCell ref="E4:F4"/>
  </mergeCells>
  <hyperlinks>
    <hyperlink ref="E2" r:id="rId1" location="?idSite=26&amp;period=range&amp;date=2018-07-01,2018-09-30&amp;category=General_Actions&amp;subcategory=General_Pages"/>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4"/>
  <sheetViews>
    <sheetView workbookViewId="0">
      <selection activeCell="H4" sqref="H4"/>
    </sheetView>
  </sheetViews>
  <sheetFormatPr defaultColWidth="9.109375" defaultRowHeight="15"/>
  <cols>
    <col min="1" max="1" width="19.88671875" style="31" customWidth="1"/>
    <col min="2" max="2" width="15.44140625" style="31" customWidth="1"/>
    <col min="3" max="3" width="16.33203125" style="31" customWidth="1"/>
    <col min="4" max="4" width="16.33203125" style="31" bestFit="1" customWidth="1"/>
    <col min="5" max="5" width="20.33203125" style="31" customWidth="1"/>
    <col min="6" max="6" width="16.109375" style="31" customWidth="1"/>
    <col min="7" max="16384" width="9.109375" style="31"/>
  </cols>
  <sheetData>
    <row r="1" spans="1:6" s="30" customFormat="1" ht="17.399999999999999">
      <c r="A1" s="29" t="s">
        <v>224</v>
      </c>
    </row>
    <row r="2" spans="1:6" ht="44.25" customHeight="1">
      <c r="A2" s="4" t="s">
        <v>279</v>
      </c>
      <c r="B2" s="89" t="s">
        <v>71</v>
      </c>
      <c r="C2" s="89" t="s">
        <v>72</v>
      </c>
      <c r="D2" s="19"/>
    </row>
    <row r="3" spans="1:6">
      <c r="A3" s="5"/>
      <c r="B3" s="96">
        <v>43378</v>
      </c>
      <c r="C3" s="88" t="s">
        <v>327</v>
      </c>
      <c r="D3" s="1"/>
    </row>
    <row r="4" spans="1:6" ht="30">
      <c r="A4" s="7" t="s">
        <v>92</v>
      </c>
      <c r="B4" s="21" t="s">
        <v>96</v>
      </c>
      <c r="C4" s="21" t="s">
        <v>93</v>
      </c>
      <c r="D4" s="21" t="s">
        <v>94</v>
      </c>
    </row>
    <row r="5" spans="1:6">
      <c r="A5" s="131" t="s">
        <v>430</v>
      </c>
      <c r="B5" s="132"/>
      <c r="C5" s="132"/>
      <c r="D5" s="133"/>
    </row>
    <row r="6" spans="1:6">
      <c r="A6" s="32" t="s">
        <v>201</v>
      </c>
      <c r="B6" s="33"/>
      <c r="C6" s="33"/>
      <c r="D6" s="33"/>
    </row>
    <row r="7" spans="1:6">
      <c r="A7" s="32" t="s">
        <v>95</v>
      </c>
      <c r="B7" s="33"/>
      <c r="C7" s="33"/>
      <c r="D7" s="33"/>
    </row>
    <row r="9" spans="1:6">
      <c r="A9" s="126" t="s">
        <v>280</v>
      </c>
      <c r="B9" s="89" t="s">
        <v>71</v>
      </c>
      <c r="C9" s="19"/>
      <c r="D9" s="19"/>
      <c r="E9" s="19"/>
      <c r="F9" s="19"/>
    </row>
    <row r="10" spans="1:6" ht="27" customHeight="1">
      <c r="A10" s="127"/>
      <c r="B10" s="101">
        <v>43378</v>
      </c>
      <c r="C10" s="134" t="s">
        <v>97</v>
      </c>
      <c r="D10" s="135"/>
      <c r="E10" s="134" t="s">
        <v>110</v>
      </c>
      <c r="F10" s="135"/>
    </row>
    <row r="11" spans="1:6" ht="30">
      <c r="A11" s="17"/>
      <c r="B11" s="87" t="s">
        <v>98</v>
      </c>
      <c r="C11" s="87" t="s">
        <v>282</v>
      </c>
      <c r="D11" s="87" t="s">
        <v>281</v>
      </c>
      <c r="E11" s="87" t="s">
        <v>104</v>
      </c>
      <c r="F11" s="87" t="s">
        <v>100</v>
      </c>
    </row>
    <row r="12" spans="1:6">
      <c r="A12" s="1" t="s">
        <v>101</v>
      </c>
      <c r="B12" s="86">
        <v>2235</v>
      </c>
      <c r="C12" s="50">
        <v>0.751</v>
      </c>
      <c r="D12" s="49">
        <v>0.37</v>
      </c>
      <c r="E12" s="86" t="s">
        <v>431</v>
      </c>
      <c r="F12" s="102">
        <v>3.9814814814814817E-3</v>
      </c>
    </row>
    <row r="13" spans="1:6" ht="15" customHeight="1">
      <c r="A13" s="1" t="s">
        <v>102</v>
      </c>
      <c r="B13" s="86">
        <v>433</v>
      </c>
      <c r="C13" s="50">
        <v>0.14499999999999999</v>
      </c>
      <c r="D13" s="49">
        <v>0.39</v>
      </c>
      <c r="E13" s="86" t="s">
        <v>432</v>
      </c>
      <c r="F13" s="102">
        <v>3.414351851851852E-3</v>
      </c>
    </row>
    <row r="14" spans="1:6" ht="15" customHeight="1">
      <c r="A14" s="1" t="s">
        <v>103</v>
      </c>
      <c r="B14" s="86">
        <v>305</v>
      </c>
      <c r="C14" s="50">
        <v>0.10199999999999999</v>
      </c>
      <c r="D14" s="49">
        <v>0.43</v>
      </c>
      <c r="E14" s="86" t="s">
        <v>433</v>
      </c>
      <c r="F14" s="102">
        <v>2.3495370370370371E-3</v>
      </c>
    </row>
    <row r="15" spans="1:6">
      <c r="A15" s="32" t="s">
        <v>201</v>
      </c>
      <c r="B15" s="36"/>
      <c r="C15" s="36"/>
      <c r="D15" s="36"/>
      <c r="E15" s="36"/>
      <c r="F15" s="36"/>
    </row>
    <row r="16" spans="1:6" ht="15" customHeight="1"/>
    <row r="17" spans="1:6" ht="12.75" customHeight="1">
      <c r="A17" s="126" t="s">
        <v>314</v>
      </c>
      <c r="B17" s="89" t="s">
        <v>71</v>
      </c>
      <c r="C17" s="89" t="s">
        <v>72</v>
      </c>
      <c r="D17" s="89"/>
      <c r="E17" s="89"/>
      <c r="F17" s="89"/>
    </row>
    <row r="18" spans="1:6">
      <c r="A18" s="127"/>
      <c r="B18" s="96">
        <v>43378</v>
      </c>
      <c r="C18" s="88" t="s">
        <v>327</v>
      </c>
      <c r="D18" s="1"/>
      <c r="E18" s="1"/>
      <c r="F18" s="1"/>
    </row>
    <row r="19" spans="1:6">
      <c r="A19" s="7" t="s">
        <v>105</v>
      </c>
      <c r="B19" s="21" t="s">
        <v>257</v>
      </c>
      <c r="C19" s="21" t="s">
        <v>258</v>
      </c>
      <c r="D19" s="21" t="s">
        <v>106</v>
      </c>
      <c r="E19" s="21" t="s">
        <v>107</v>
      </c>
      <c r="F19" s="21"/>
    </row>
    <row r="20" spans="1:6" ht="45">
      <c r="A20" s="83" t="s">
        <v>434</v>
      </c>
      <c r="B20" s="86" t="s">
        <v>435</v>
      </c>
      <c r="C20" s="86" t="s">
        <v>435</v>
      </c>
      <c r="D20" s="86">
        <v>1</v>
      </c>
      <c r="E20" s="86">
        <v>10</v>
      </c>
      <c r="F20" s="86"/>
    </row>
    <row r="21" spans="1:6" ht="30">
      <c r="A21" s="83" t="s">
        <v>436</v>
      </c>
      <c r="B21" s="86" t="s">
        <v>435</v>
      </c>
      <c r="C21" s="86" t="s">
        <v>435</v>
      </c>
      <c r="D21" s="86">
        <v>19</v>
      </c>
      <c r="E21" s="103" t="s">
        <v>437</v>
      </c>
      <c r="F21" s="86"/>
    </row>
    <row r="22" spans="1:6" ht="30">
      <c r="A22" s="83" t="s">
        <v>438</v>
      </c>
      <c r="B22" s="86" t="s">
        <v>435</v>
      </c>
      <c r="C22" s="86" t="s">
        <v>435</v>
      </c>
      <c r="D22" s="86">
        <v>0</v>
      </c>
      <c r="E22" s="103" t="s">
        <v>437</v>
      </c>
      <c r="F22" s="86"/>
    </row>
    <row r="23" spans="1:6" ht="45">
      <c r="A23" s="83" t="s">
        <v>439</v>
      </c>
      <c r="B23" s="86" t="s">
        <v>435</v>
      </c>
      <c r="C23" s="86" t="s">
        <v>435</v>
      </c>
      <c r="D23" s="86">
        <v>9</v>
      </c>
      <c r="E23" s="103" t="s">
        <v>437</v>
      </c>
      <c r="F23" s="86"/>
    </row>
    <row r="24" spans="1:6">
      <c r="A24" s="32" t="s">
        <v>201</v>
      </c>
      <c r="B24" s="30"/>
      <c r="C24" s="30"/>
      <c r="D24" s="30"/>
      <c r="E24" s="30"/>
      <c r="F24" s="30"/>
    </row>
    <row r="25" spans="1:6">
      <c r="A25" s="34" t="s">
        <v>202</v>
      </c>
      <c r="B25" s="30"/>
      <c r="C25" s="30"/>
      <c r="D25" s="30"/>
      <c r="E25" s="30"/>
      <c r="F25" s="30"/>
    </row>
    <row r="26" spans="1:6">
      <c r="A26" s="34" t="s">
        <v>255</v>
      </c>
      <c r="B26" s="30"/>
      <c r="C26" s="30"/>
      <c r="D26" s="30"/>
      <c r="E26" s="30"/>
      <c r="F26" s="30"/>
    </row>
    <row r="27" spans="1:6">
      <c r="A27" s="34" t="s">
        <v>256</v>
      </c>
    </row>
    <row r="31" spans="1:6">
      <c r="B31" s="30"/>
      <c r="C31" s="30"/>
      <c r="D31" s="30"/>
      <c r="E31" s="30"/>
      <c r="F31" s="30"/>
    </row>
    <row r="32" spans="1:6">
      <c r="B32" s="30"/>
      <c r="C32" s="30"/>
      <c r="D32" s="30"/>
      <c r="E32" s="30"/>
      <c r="F32" s="30"/>
    </row>
    <row r="34" spans="2:3">
      <c r="B34" s="36"/>
      <c r="C34" s="36"/>
    </row>
  </sheetData>
  <mergeCells count="5">
    <mergeCell ref="A9:A10"/>
    <mergeCell ref="A17:A18"/>
    <mergeCell ref="A5:D5"/>
    <mergeCell ref="C10:D10"/>
    <mergeCell ref="E10:F10"/>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1.1</vt:lpstr>
      <vt:lpstr>1.2</vt:lpstr>
      <vt:lpstr>2</vt:lpstr>
      <vt:lpstr>3</vt:lpstr>
      <vt:lpstr>4</vt:lpstr>
      <vt:lpstr>5.1</vt:lpstr>
      <vt:lpstr>5.2</vt:lpstr>
      <vt:lpstr>6</vt:lpstr>
      <vt:lpstr>6b</vt:lpstr>
      <vt:lpstr>7.1</vt:lpstr>
      <vt:lpstr>7.2</vt:lpstr>
      <vt:lpstr>8.1</vt:lpstr>
      <vt:lpstr>8.2.1</vt:lpstr>
      <vt:lpstr>8.2.2</vt:lpstr>
      <vt:lpstr>8.2.3</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dcterms:created xsi:type="dcterms:W3CDTF">2018-04-24T06:01:14Z</dcterms:created>
  <dcterms:modified xsi:type="dcterms:W3CDTF">2020-05-05T08:19:51Z</dcterms:modified>
</cp:coreProperties>
</file>